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3\modelli 2023\modelli IV trimestre 2023\"/>
    </mc:Choice>
  </mc:AlternateContent>
  <xr:revisionPtr revIDLastSave="0" documentId="13_ncr:1_{A5568EAE-48AB-4B27-9470-597CBC9B273F}" xr6:coauthVersionLast="47" xr6:coauthVersionMax="47" xr10:uidLastSave="{00000000-0000-0000-0000-000000000000}"/>
  <bookViews>
    <workbookView xWindow="-108" yWindow="-108" windowWidth="23256" windowHeight="12456" tabRatio="811" activeTab="7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RTDG-tau1'!$A$1:$D$34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<sst xmlns="http://schemas.openxmlformats.org/spreadsheetml/2006/main" count="305" uniqueCount="116">
  <si>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</si>
  <si>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</si>
  <si>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</si>
  <si>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</si>
  <si>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</si>
  <si>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</si>
  <si>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</si>
  <si>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</si>
  <si>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</si>
  <si>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</si>
  <si>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</si>
  <si>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</si>
  <si>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</si>
  <si>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</si>
  <si>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</si>
  <si>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</si>
  <si>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</si>
  <si>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</si>
  <si>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</si>
  <si>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</si>
  <si>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</si>
  <si>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</si>
  <si>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</si>
  <si>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</si>
  <si>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</si>
  <si>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</si>
  <si>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</si>
  <si>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</si>
  <si>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</si>
  <si>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</si>
  <si>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</si>
  <si>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</si>
  <si>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</si>
  <si>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</si>
  <si>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</si>
  <si>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</si>
  <si>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</si>
  <si>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</si>
  <si>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</si>
  <si>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</si>
  <si>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</si>
  <si>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</si>
  <si>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</si>
  <si>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</si>
  <si>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</si>
  <si>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</si>
  <si>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</si>
  <si>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</si>
  <si>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</si>
  <si>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</si>
  <si>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</si>
  <si>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</si>
  <si>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</si>
  <si>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</si>
  <si>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</si>
  <si>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</si>
  <si>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</si>
  <si>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</si>
  <si>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</si>
  <si>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</si>
  <si>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</si>
  <si>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</si>
  <si>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</si>
  <si>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</si>
  <si>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</si>
  <si>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</si>
  <si>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</si>
  <si>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</si>
  <si>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</si>
  <si>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</si>
  <si>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</si>
  <si>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</si>
  <si>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</si>
  <si>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</si>
  <si>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</si>
  <si>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</si>
  <si>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</si>
  <si>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</si>
  <si>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</si>
  <si>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</si>
  <si>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</t>
  </si>
  <si>
    <t>regione</t>
  </si>
  <si>
    <t>commi 8.1 lettera a) e 9.1 lettera a) -  deliberazione 252/2017/R/com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</si>
  <si>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</si>
  <si>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</si>
  <si>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</si>
  <si>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</si>
  <si>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</si>
  <si>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</si>
  <si>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</si>
  <si>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Articolo 10 - deliberazione 252/2017/R/com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</si>
  <si>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</si>
  <si>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</si>
  <si>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</si>
  <si>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</si>
  <si>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</si>
  <si>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</si>
  <si>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</si>
  <si>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</si>
  <si>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</si>
  <si>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</si>
  <si>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</si>
  <si>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</si>
  <si>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</si>
  <si>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736/2022/R/gas)</t>
    </r>
  </si>
  <si>
    <t>τ1 (dis) (€/PdR/trimestre)</t>
  </si>
  <si>
    <t>τ1 (mis) (€/PdR/trimestre)</t>
  </si>
  <si>
    <t>τ1 (cot) (€/PdR/trimestre)</t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</si>
  <si>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736/2022/R/gas)</t>
    </r>
  </si>
  <si>
    <t>delibera 736/2022/R/gas</t>
  </si>
  <si>
    <t>euro per punto di riconsegna  per trimestre</t>
  </si>
  <si>
    <t>Le agevolazioni decorrono dal 01/10/2023 al 31/12/2023</t>
  </si>
  <si>
    <t>* Il numero di PdR è pari al numero dei punti di riconsegna medi attivi nel periodo: 01/10/2023 - 31/12/2023 ,  calcolato come media ponderata pesando ciascun cliente per il numero di giorni fatturati nei periodi di riferimento rispetto ai giorni  del IV trimestre dell'anno 2023</t>
  </si>
  <si>
    <t>** il gas fatturato in ciascuno scaglione riferito al periodo 01/10/2023 - 31/12/2023  è espresso in standard metri cubi</t>
  </si>
  <si>
    <t>IV trimestre 2023</t>
  </si>
  <si>
    <t>Periodo di riferimento: 01/10/2023 - 31/12/2023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</si>
</sst>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6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0" t="s">
        <v>59</v>
      </c>
      <c r="B17" s="141"/>
      <c r="C17" s="141"/>
      <c r="D17" s="141"/>
      <c r="E17" s="141"/>
      <c r="F17" s="141"/>
      <c r="G17" s="141"/>
      <c r="H17" s="141"/>
      <c r="I17" s="142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opLeftCell="A23" zoomScaleNormal="100" workbookViewId="0">
      <selection activeCell="F27" sqref="F27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53"/>
      <c r="B1" s="154"/>
      <c r="C1" s="154"/>
      <c r="D1" s="154"/>
      <c r="E1" s="154"/>
      <c r="F1" s="154"/>
      <c r="G1" s="154"/>
      <c r="H1" s="154"/>
      <c r="I1" s="155"/>
    </row>
    <row r="2" spans="1:9" ht="23.4" x14ac:dyDescent="0.25">
      <c r="A2" s="156" t="s">
        <v>61</v>
      </c>
      <c r="B2" s="157"/>
      <c r="C2" s="157"/>
      <c r="D2" s="157"/>
      <c r="E2" s="157"/>
      <c r="F2" s="157"/>
      <c r="G2" s="157"/>
      <c r="H2" s="157"/>
      <c r="I2" s="158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9" t="s">
        <v>62</v>
      </c>
      <c r="C4" s="160"/>
      <c r="D4" s="160"/>
      <c r="E4" s="160"/>
      <c r="F4" s="160"/>
      <c r="G4" s="160"/>
      <c r="H4" s="161"/>
      <c r="I4" s="8"/>
    </row>
    <row r="5" spans="1:9" ht="38.25" customHeight="1" x14ac:dyDescent="0.25">
      <c r="A5" s="7"/>
      <c r="B5" s="162" t="s">
        <v>79</v>
      </c>
      <c r="C5" s="163"/>
      <c r="D5" s="163"/>
      <c r="E5" s="163"/>
      <c r="F5" s="163"/>
      <c r="G5" s="163"/>
      <c r="H5" s="9"/>
      <c r="I5" s="8"/>
    </row>
    <row r="6" spans="1:9" ht="68.25" customHeight="1" x14ac:dyDescent="0.25">
      <c r="A6" s="7"/>
      <c r="B6" s="162"/>
      <c r="C6" s="163"/>
      <c r="D6" s="163"/>
      <c r="E6" s="163"/>
      <c r="F6" s="163"/>
      <c r="G6" s="163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3"/>
      <c r="F8" s="144"/>
      <c r="G8" s="144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3"/>
      <c r="F10" s="144"/>
      <c r="G10" s="144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51"/>
      <c r="F12" s="152"/>
      <c r="G12" s="152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3"/>
      <c r="F15" s="144"/>
      <c r="G15" s="144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3"/>
      <c r="F17" s="144"/>
      <c r="G17" s="144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3"/>
      <c r="F19" s="144"/>
      <c r="G19" s="144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3"/>
      <c r="F21" s="144"/>
      <c r="G21" s="144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3"/>
      <c r="F23" s="144"/>
      <c r="G23" s="144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3"/>
      <c r="F25" s="144"/>
      <c r="G25" s="144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45" t="s">
        <v>80</v>
      </c>
      <c r="D32" s="145"/>
      <c r="E32" s="145"/>
      <c r="F32" s="145"/>
      <c r="G32" s="146"/>
      <c r="H32" s="26"/>
    </row>
    <row r="33" spans="2:8" ht="18" x14ac:dyDescent="0.35">
      <c r="B33" s="27"/>
      <c r="C33" s="147"/>
      <c r="D33" s="147"/>
      <c r="E33" s="147"/>
      <c r="F33" s="147"/>
      <c r="G33" s="148"/>
      <c r="H33" s="26"/>
    </row>
    <row r="34" spans="2:8" ht="18" x14ac:dyDescent="0.35">
      <c r="B34" s="27"/>
      <c r="C34" s="147"/>
      <c r="D34" s="147"/>
      <c r="E34" s="147"/>
      <c r="F34" s="147"/>
      <c r="G34" s="148"/>
      <c r="H34" s="26"/>
    </row>
    <row r="35" spans="2:8" ht="30" customHeight="1" thickBot="1" x14ac:dyDescent="0.4">
      <c r="B35" s="28"/>
      <c r="C35" s="149"/>
      <c r="D35" s="149"/>
      <c r="E35" s="149"/>
      <c r="F35" s="149"/>
      <c r="G35" s="150"/>
      <c r="H35" s="26"/>
    </row>
  </sheetData>
  <sheetProtection password="E0D3" sheet="1" selectLockedCells="1"/>
  <mergeCells count="14">
    <mergeCell ref="E10:G10"/>
    <mergeCell ref="A1:I1"/>
    <mergeCell ref="A2:I2"/>
    <mergeCell ref="B4:H4"/>
    <mergeCell ref="B5:G6"/>
    <mergeCell ref="E8:G8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topLeftCell="A12" zoomScale="120" zoomScaleNormal="120" workbookViewId="0">
      <selection activeCell="D6" sqref="D6:H6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68" t="s">
        <v>25</v>
      </c>
      <c r="B1" s="169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70" t="s">
        <v>48</v>
      </c>
      <c r="B3" s="171"/>
      <c r="C3" s="172"/>
      <c r="D3" s="176"/>
      <c r="E3" s="177"/>
      <c r="F3" s="177"/>
      <c r="G3" s="177"/>
      <c r="H3" s="178"/>
    </row>
    <row r="4" spans="1:9" ht="13.5" customHeight="1" thickBot="1" x14ac:dyDescent="0.3">
      <c r="A4" s="170" t="s">
        <v>57</v>
      </c>
      <c r="B4" s="171"/>
      <c r="C4" s="172"/>
      <c r="D4" s="176"/>
      <c r="E4" s="177"/>
      <c r="F4" s="177"/>
      <c r="G4" s="177"/>
      <c r="H4" s="178"/>
    </row>
    <row r="5" spans="1:9" ht="13.5" customHeight="1" thickBot="1" x14ac:dyDescent="0.3">
      <c r="A5" s="170" t="s">
        <v>58</v>
      </c>
      <c r="B5" s="171"/>
      <c r="C5" s="172"/>
      <c r="D5" s="176"/>
      <c r="E5" s="177"/>
      <c r="F5" s="177"/>
      <c r="G5" s="177"/>
      <c r="H5" s="178"/>
    </row>
    <row r="6" spans="1:9" ht="13.5" customHeight="1" thickBot="1" x14ac:dyDescent="0.3">
      <c r="A6" s="170" t="s">
        <v>81</v>
      </c>
      <c r="B6" s="190"/>
      <c r="C6" s="191"/>
      <c r="D6" s="176"/>
      <c r="E6" s="177"/>
      <c r="F6" s="177"/>
      <c r="G6" s="177"/>
      <c r="H6" s="178"/>
    </row>
    <row r="7" spans="1:9" ht="15.75" customHeight="1" thickBot="1" x14ac:dyDescent="0.3">
      <c r="A7" s="170" t="s">
        <v>49</v>
      </c>
      <c r="B7" s="171"/>
      <c r="C7" s="172"/>
      <c r="D7" s="179"/>
      <c r="E7" s="180"/>
      <c r="F7" s="180"/>
      <c r="G7" s="180"/>
      <c r="H7" s="181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70" t="s">
        <v>70</v>
      </c>
      <c r="B11" s="171"/>
      <c r="C11" s="172"/>
      <c r="D11" s="173"/>
      <c r="E11" s="174"/>
      <c r="F11" s="174"/>
      <c r="G11" s="174"/>
      <c r="H11" s="175"/>
      <c r="I11" s="78"/>
    </row>
    <row r="12" spans="1:9" ht="36" customHeight="1" x14ac:dyDescent="0.25">
      <c r="A12" s="187" t="s">
        <v>50</v>
      </c>
      <c r="B12" s="188"/>
      <c r="C12" s="188"/>
      <c r="D12" s="188"/>
      <c r="E12" s="188"/>
      <c r="F12" s="188"/>
      <c r="G12" s="188"/>
      <c r="H12" s="188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84">
        <v>1</v>
      </c>
      <c r="B14" s="184"/>
      <c r="C14" s="184"/>
      <c r="D14" s="189" t="s">
        <v>51</v>
      </c>
      <c r="E14" s="189"/>
      <c r="F14" s="189"/>
      <c r="G14" s="189"/>
      <c r="H14" s="189"/>
    </row>
    <row r="15" spans="1:9" ht="29.25" customHeight="1" thickBot="1" x14ac:dyDescent="0.3">
      <c r="A15" s="185">
        <v>2</v>
      </c>
      <c r="B15" s="185"/>
      <c r="C15" s="185"/>
      <c r="D15" s="186" t="s">
        <v>52</v>
      </c>
      <c r="E15" s="186"/>
      <c r="F15" s="186"/>
      <c r="G15" s="186"/>
      <c r="H15" s="186"/>
    </row>
    <row r="16" spans="1:9" ht="14.25" customHeight="1" x14ac:dyDescent="0.25">
      <c r="A16" s="192">
        <v>3</v>
      </c>
      <c r="B16" s="193"/>
      <c r="C16" s="193"/>
      <c r="D16" s="194" t="s">
        <v>53</v>
      </c>
      <c r="E16" s="194"/>
      <c r="F16" s="194"/>
      <c r="G16" s="194"/>
      <c r="H16" s="195"/>
    </row>
    <row r="17" spans="1:8" ht="32.25" customHeight="1" x14ac:dyDescent="0.25">
      <c r="A17" s="196">
        <v>4</v>
      </c>
      <c r="B17" s="197"/>
      <c r="C17" s="197"/>
      <c r="D17" s="198" t="s">
        <v>54</v>
      </c>
      <c r="E17" s="198"/>
      <c r="F17" s="198"/>
      <c r="G17" s="198"/>
      <c r="H17" s="199"/>
    </row>
    <row r="18" spans="1:8" ht="14.25" customHeight="1" thickBot="1" x14ac:dyDescent="0.3">
      <c r="A18" s="164">
        <v>5</v>
      </c>
      <c r="B18" s="165"/>
      <c r="C18" s="165"/>
      <c r="D18" s="166" t="s">
        <v>55</v>
      </c>
      <c r="E18" s="166"/>
      <c r="F18" s="166"/>
      <c r="G18" s="166"/>
      <c r="H18" s="167"/>
    </row>
    <row r="19" spans="1:8" ht="14.25" customHeight="1" x14ac:dyDescent="0.25">
      <c r="A19" s="182">
        <v>6</v>
      </c>
      <c r="B19" s="182"/>
      <c r="C19" s="182"/>
      <c r="D19" s="183" t="s">
        <v>56</v>
      </c>
      <c r="E19" s="183"/>
      <c r="F19" s="183"/>
      <c r="G19" s="183"/>
      <c r="H19" s="183"/>
    </row>
    <row r="20" spans="1:8" x14ac:dyDescent="0.25">
      <c r="A20" s="182">
        <v>7</v>
      </c>
      <c r="B20" s="182"/>
      <c r="C20" s="182"/>
      <c r="D20" s="183" t="s">
        <v>99</v>
      </c>
      <c r="E20" s="183"/>
      <c r="F20" s="183"/>
      <c r="G20" s="183"/>
      <c r="H20" s="183"/>
    </row>
  </sheetData>
  <sheetProtection password="E0D3" sheet="1" selectLockedCells="1"/>
  <mergeCells count="28"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topLeftCell="A13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11" t="s">
        <v>25</v>
      </c>
      <c r="C1" s="212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11" t="s">
        <v>36</v>
      </c>
      <c r="C3" s="212"/>
      <c r="D3" s="30">
        <f>'Dati località'!D7</f>
        <v>0</v>
      </c>
    </row>
    <row r="4" spans="2:13" ht="14.4" thickBot="1" x14ac:dyDescent="0.3"/>
    <row r="5" spans="2:13" ht="14.4" thickBot="1" x14ac:dyDescent="0.3">
      <c r="B5" s="218" t="s">
        <v>82</v>
      </c>
      <c r="C5" s="219"/>
      <c r="D5" s="219"/>
      <c r="E5" s="219"/>
      <c r="F5" s="219"/>
      <c r="G5" s="219"/>
      <c r="H5" s="219"/>
      <c r="I5" s="220"/>
      <c r="J5" s="220"/>
      <c r="K5" s="220"/>
      <c r="L5" s="221"/>
      <c r="M5" s="87"/>
    </row>
    <row r="6" spans="2:13" ht="14.4" thickBot="1" x14ac:dyDescent="0.3">
      <c r="B6" s="218" t="s">
        <v>73</v>
      </c>
      <c r="C6" s="219"/>
      <c r="D6" s="219"/>
      <c r="E6" s="219"/>
      <c r="F6" s="219"/>
      <c r="G6" s="219"/>
      <c r="H6" s="219"/>
      <c r="I6" s="222"/>
      <c r="J6" s="222"/>
      <c r="K6" s="222"/>
      <c r="L6" s="223"/>
    </row>
    <row r="7" spans="2:13" ht="14.4" thickBot="1" x14ac:dyDescent="0.3">
      <c r="B7" s="224" t="s">
        <v>111</v>
      </c>
      <c r="C7" s="225"/>
      <c r="D7" s="225"/>
      <c r="E7" s="225"/>
      <c r="F7" s="225"/>
      <c r="G7" s="225"/>
      <c r="H7" s="225"/>
      <c r="I7" s="220"/>
      <c r="J7" s="220"/>
      <c r="K7" s="220"/>
      <c r="L7" s="221"/>
      <c r="M7" s="34"/>
    </row>
    <row r="8" spans="2:13" ht="14.4" thickBot="1" x14ac:dyDescent="0.3">
      <c r="B8" s="224" t="s">
        <v>102</v>
      </c>
      <c r="C8" s="225"/>
      <c r="D8" s="225"/>
      <c r="E8" s="225"/>
      <c r="F8" s="225"/>
      <c r="G8" s="225"/>
      <c r="H8" s="225"/>
      <c r="I8" s="220"/>
      <c r="J8" s="220"/>
      <c r="K8" s="220"/>
      <c r="L8" s="221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00" t="s">
        <v>87</v>
      </c>
      <c r="C10" s="201"/>
      <c r="D10" s="201"/>
      <c r="E10" s="201"/>
      <c r="F10" s="201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13" t="s">
        <v>104</v>
      </c>
      <c r="C11" s="214"/>
      <c r="D11" s="214"/>
      <c r="E11" s="214"/>
      <c r="F11" s="215"/>
      <c r="H11" s="234" t="s">
        <v>112</v>
      </c>
      <c r="I11" s="235"/>
      <c r="J11" s="235"/>
      <c r="K11" s="235"/>
      <c r="L11" s="236"/>
    </row>
    <row r="12" spans="2:13" ht="28.2" thickBot="1" x14ac:dyDescent="0.3">
      <c r="B12" s="216" t="s">
        <v>71</v>
      </c>
      <c r="C12" s="217"/>
      <c r="D12" s="89" t="s">
        <v>105</v>
      </c>
      <c r="E12" s="89" t="s">
        <v>106</v>
      </c>
      <c r="F12" s="90" t="s">
        <v>107</v>
      </c>
      <c r="G12" s="88"/>
      <c r="H12" s="237"/>
      <c r="I12" s="238"/>
      <c r="J12" s="238"/>
      <c r="K12" s="238"/>
      <c r="L12" s="239"/>
    </row>
    <row r="13" spans="2:13" ht="14.4" thickBot="1" x14ac:dyDescent="0.3">
      <c r="B13" s="204"/>
      <c r="C13" s="205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37"/>
      <c r="I13" s="238"/>
      <c r="J13" s="238"/>
      <c r="K13" s="238"/>
      <c r="L13" s="239"/>
    </row>
    <row r="14" spans="2:13" ht="14.4" thickBot="1" x14ac:dyDescent="0.3">
      <c r="B14" s="202" t="s">
        <v>9</v>
      </c>
      <c r="C14" s="203"/>
      <c r="D14" s="94">
        <f>D13*$B$13</f>
        <v>0</v>
      </c>
      <c r="E14" s="94">
        <f>E13*$B$13</f>
        <v>0</v>
      </c>
      <c r="F14" s="94">
        <f>F13*$B$13</f>
        <v>0</v>
      </c>
      <c r="H14" s="237"/>
      <c r="I14" s="238"/>
      <c r="J14" s="238"/>
      <c r="K14" s="238"/>
      <c r="L14" s="239"/>
    </row>
    <row r="15" spans="2:13" ht="25.5" customHeight="1" thickBot="1" x14ac:dyDescent="0.3">
      <c r="B15" s="206" t="s">
        <v>29</v>
      </c>
      <c r="C15" s="207"/>
      <c r="D15" s="208">
        <f>D14+E14+F14</f>
        <v>0</v>
      </c>
      <c r="E15" s="209"/>
      <c r="F15" s="210"/>
      <c r="H15" s="240"/>
      <c r="I15" s="241"/>
      <c r="J15" s="241"/>
      <c r="K15" s="241"/>
      <c r="L15" s="242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00" t="s">
        <v>88</v>
      </c>
      <c r="C17" s="201"/>
      <c r="D17" s="201"/>
      <c r="E17" s="201"/>
      <c r="F17" s="201"/>
    </row>
    <row r="18" spans="2:13" ht="25.5" customHeight="1" thickBot="1" x14ac:dyDescent="0.3">
      <c r="B18" s="213" t="s">
        <v>104</v>
      </c>
      <c r="C18" s="214"/>
      <c r="D18" s="214"/>
      <c r="E18" s="214"/>
      <c r="F18" s="215"/>
    </row>
    <row r="19" spans="2:13" ht="28.2" thickBot="1" x14ac:dyDescent="0.3">
      <c r="B19" s="216" t="s">
        <v>71</v>
      </c>
      <c r="C19" s="217"/>
      <c r="D19" s="89" t="s">
        <v>105</v>
      </c>
      <c r="E19" s="89" t="s">
        <v>106</v>
      </c>
      <c r="F19" s="90" t="s">
        <v>107</v>
      </c>
    </row>
    <row r="20" spans="2:13" ht="14.4" thickBot="1" x14ac:dyDescent="0.3">
      <c r="B20" s="204"/>
      <c r="C20" s="205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02" t="s">
        <v>9</v>
      </c>
      <c r="C21" s="203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6" t="s">
        <v>29</v>
      </c>
      <c r="C22" s="207"/>
      <c r="D22" s="208">
        <f>D21+E21+F21</f>
        <v>0</v>
      </c>
      <c r="E22" s="209"/>
      <c r="F22" s="210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00" t="s">
        <v>89</v>
      </c>
      <c r="C24" s="201"/>
      <c r="D24" s="201"/>
      <c r="E24" s="201"/>
      <c r="F24" s="201"/>
    </row>
    <row r="25" spans="2:13" ht="15.6" thickBot="1" x14ac:dyDescent="0.3">
      <c r="B25" s="213" t="s">
        <v>104</v>
      </c>
      <c r="C25" s="214"/>
      <c r="D25" s="214"/>
      <c r="E25" s="214"/>
      <c r="F25" s="215"/>
    </row>
    <row r="26" spans="2:13" ht="28.2" thickBot="1" x14ac:dyDescent="0.3">
      <c r="B26" s="216" t="s">
        <v>71</v>
      </c>
      <c r="C26" s="217"/>
      <c r="D26" s="89" t="s">
        <v>105</v>
      </c>
      <c r="E26" s="89" t="s">
        <v>106</v>
      </c>
      <c r="F26" s="90" t="s">
        <v>107</v>
      </c>
    </row>
    <row r="27" spans="2:13" ht="14.4" thickBot="1" x14ac:dyDescent="0.3">
      <c r="B27" s="204"/>
      <c r="C27" s="205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02" t="s">
        <v>9</v>
      </c>
      <c r="C28" s="203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6" t="s">
        <v>29</v>
      </c>
      <c r="C29" s="207"/>
      <c r="D29" s="208">
        <f>D28+E28+F28</f>
        <v>0</v>
      </c>
      <c r="E29" s="209"/>
      <c r="F29" s="210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13" t="s">
        <v>108</v>
      </c>
      <c r="C32" s="214"/>
      <c r="D32" s="214"/>
      <c r="E32" s="214"/>
      <c r="F32" s="215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30" t="s">
        <v>29</v>
      </c>
      <c r="C42" s="231"/>
      <c r="D42" s="232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33" t="s">
        <v>113</v>
      </c>
      <c r="C44" s="233"/>
      <c r="D44" s="233"/>
      <c r="E44" s="233"/>
      <c r="F44" s="233"/>
      <c r="G44" s="233"/>
      <c r="H44" s="233"/>
      <c r="I44" s="233"/>
    </row>
    <row r="45" spans="2:11" ht="14.4" thickBot="1" x14ac:dyDescent="0.3"/>
    <row r="46" spans="2:11" ht="14.4" thickBot="1" x14ac:dyDescent="0.3">
      <c r="B46" s="228" t="s">
        <v>17</v>
      </c>
      <c r="C46" s="229"/>
      <c r="F46" s="96"/>
      <c r="G46" s="96"/>
    </row>
    <row r="47" spans="2:11" x14ac:dyDescent="0.25">
      <c r="B47" s="226"/>
      <c r="C47" s="42" t="s">
        <v>114</v>
      </c>
    </row>
    <row r="48" spans="2:11" ht="14.4" thickBot="1" x14ac:dyDescent="0.3">
      <c r="B48" s="227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5UhwGFWZU2L5B2W5/9xjo73TbmhgA+Y0kqXd7Hzzb7Tlk2SURSLIAV4SmI3Tmo+JWgkvM+XCqBzQc2pQGo+w0w==" saltValue="ceY1OpovAH/Z5D6wQdVV6Q==" spinCount="100000" sheet="1" selectLockedCells="1"/>
  <mergeCells count="33"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10:F10"/>
    <mergeCell ref="B14:C14"/>
    <mergeCell ref="B27:C27"/>
    <mergeCell ref="B29:C29"/>
    <mergeCell ref="B20:C20"/>
    <mergeCell ref="B21:C21"/>
    <mergeCell ref="D29:F29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topLeftCell="A12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11" t="s">
        <v>25</v>
      </c>
      <c r="B1" s="212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11" t="s">
        <v>36</v>
      </c>
      <c r="B3" s="212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18" t="s">
        <v>90</v>
      </c>
      <c r="B5" s="219"/>
      <c r="C5" s="219"/>
      <c r="D5" s="219"/>
      <c r="E5" s="219"/>
      <c r="F5" s="243"/>
    </row>
    <row r="6" spans="1:13" ht="39.75" customHeight="1" thickBot="1" x14ac:dyDescent="0.3">
      <c r="A6" s="218" t="s">
        <v>23</v>
      </c>
      <c r="B6" s="219"/>
      <c r="C6" s="219"/>
      <c r="D6" s="219"/>
      <c r="E6" s="219"/>
      <c r="F6" s="243"/>
    </row>
    <row r="7" spans="1:13" ht="87" customHeight="1" thickBot="1" x14ac:dyDescent="0.3">
      <c r="A7" s="244" t="s">
        <v>101</v>
      </c>
      <c r="B7" s="225"/>
      <c r="C7" s="225"/>
      <c r="D7" s="225"/>
      <c r="E7" s="225"/>
      <c r="F7" s="245"/>
    </row>
    <row r="8" spans="1:13" ht="25.5" customHeight="1" thickBot="1" x14ac:dyDescent="0.3">
      <c r="A8" s="224" t="s">
        <v>24</v>
      </c>
      <c r="B8" s="225"/>
      <c r="C8" s="225"/>
      <c r="D8" s="225"/>
      <c r="E8" s="225"/>
      <c r="F8" s="245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9" t="s">
        <v>115</v>
      </c>
      <c r="B11" s="250"/>
      <c r="C11" s="250"/>
      <c r="D11" s="250"/>
      <c r="E11" s="250"/>
      <c r="F11" s="251"/>
      <c r="H11" s="249" t="s">
        <v>115</v>
      </c>
      <c r="I11" s="250"/>
      <c r="J11" s="250"/>
      <c r="K11" s="250"/>
      <c r="L11" s="250"/>
      <c r="M11" s="251"/>
    </row>
    <row r="12" spans="1:13" ht="38.25" customHeight="1" thickBot="1" x14ac:dyDescent="0.3">
      <c r="A12" s="252" t="s">
        <v>95</v>
      </c>
      <c r="B12" s="253"/>
      <c r="C12" s="253"/>
      <c r="D12" s="253"/>
      <c r="E12" s="253"/>
      <c r="F12" s="254"/>
      <c r="H12" s="252" t="s">
        <v>95</v>
      </c>
      <c r="I12" s="253"/>
      <c r="J12" s="253"/>
      <c r="K12" s="253"/>
      <c r="L12" s="253"/>
      <c r="M12" s="254"/>
    </row>
    <row r="13" spans="1:13" ht="51" customHeight="1" x14ac:dyDescent="0.25">
      <c r="A13" s="255" t="s">
        <v>92</v>
      </c>
      <c r="B13" s="256"/>
      <c r="C13" s="257"/>
      <c r="D13" s="123" t="s">
        <v>20</v>
      </c>
      <c r="E13" s="123" t="s">
        <v>21</v>
      </c>
      <c r="F13" s="124" t="s">
        <v>19</v>
      </c>
      <c r="H13" s="255" t="s">
        <v>92</v>
      </c>
      <c r="I13" s="256"/>
      <c r="J13" s="257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8" t="s">
        <v>22</v>
      </c>
      <c r="B14" s="262"/>
      <c r="C14" s="73" t="s">
        <v>94</v>
      </c>
      <c r="D14" s="48"/>
      <c r="E14" s="49"/>
      <c r="F14" s="50">
        <f>ROUND(E14*D14,2)</f>
        <v>0</v>
      </c>
      <c r="H14" s="258" t="s">
        <v>22</v>
      </c>
      <c r="I14" s="262"/>
      <c r="J14" s="73" t="s">
        <v>94</v>
      </c>
      <c r="K14" s="48"/>
      <c r="L14" s="49"/>
      <c r="M14" s="50">
        <f>ROUND(L14*K14,2)</f>
        <v>0</v>
      </c>
    </row>
    <row r="15" spans="1:13" x14ac:dyDescent="0.25">
      <c r="A15" s="263"/>
      <c r="B15" s="264"/>
      <c r="C15" s="73" t="s">
        <v>93</v>
      </c>
      <c r="D15" s="48"/>
      <c r="E15" s="49"/>
      <c r="F15" s="50">
        <f t="shared" ref="F15:F21" si="0">ROUND(E15*D15,2)</f>
        <v>0</v>
      </c>
      <c r="H15" s="263"/>
      <c r="I15" s="264"/>
      <c r="J15" s="73" t="s">
        <v>93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8" t="s">
        <v>27</v>
      </c>
      <c r="B16" s="262"/>
      <c r="C16" s="73" t="s">
        <v>94</v>
      </c>
      <c r="D16" s="48"/>
      <c r="E16" s="49"/>
      <c r="F16" s="50">
        <f t="shared" si="0"/>
        <v>0</v>
      </c>
      <c r="H16" s="258" t="s">
        <v>27</v>
      </c>
      <c r="I16" s="262"/>
      <c r="J16" s="73" t="s">
        <v>94</v>
      </c>
      <c r="K16" s="48"/>
      <c r="L16" s="49"/>
      <c r="M16" s="50">
        <f t="shared" si="1"/>
        <v>0</v>
      </c>
    </row>
    <row r="17" spans="1:13" x14ac:dyDescent="0.25">
      <c r="A17" s="263"/>
      <c r="B17" s="264"/>
      <c r="C17" s="73" t="s">
        <v>93</v>
      </c>
      <c r="D17" s="48"/>
      <c r="E17" s="49"/>
      <c r="F17" s="50">
        <f t="shared" si="0"/>
        <v>0</v>
      </c>
      <c r="H17" s="263"/>
      <c r="I17" s="264"/>
      <c r="J17" s="73" t="s">
        <v>93</v>
      </c>
      <c r="K17" s="48"/>
      <c r="L17" s="49"/>
      <c r="M17" s="50">
        <f t="shared" si="1"/>
        <v>0</v>
      </c>
    </row>
    <row r="18" spans="1:13" ht="27.6" x14ac:dyDescent="0.25">
      <c r="A18" s="258" t="s">
        <v>26</v>
      </c>
      <c r="B18" s="262"/>
      <c r="C18" s="73" t="s">
        <v>94</v>
      </c>
      <c r="D18" s="48"/>
      <c r="E18" s="49"/>
      <c r="F18" s="50">
        <f t="shared" si="0"/>
        <v>0</v>
      </c>
      <c r="H18" s="258" t="s">
        <v>26</v>
      </c>
      <c r="I18" s="262"/>
      <c r="J18" s="73" t="s">
        <v>94</v>
      </c>
      <c r="K18" s="48"/>
      <c r="L18" s="49"/>
      <c r="M18" s="50">
        <f t="shared" si="1"/>
        <v>0</v>
      </c>
    </row>
    <row r="19" spans="1:13" x14ac:dyDescent="0.25">
      <c r="A19" s="263"/>
      <c r="B19" s="264"/>
      <c r="C19" s="73" t="s">
        <v>93</v>
      </c>
      <c r="D19" s="48"/>
      <c r="E19" s="49"/>
      <c r="F19" s="50">
        <f t="shared" si="0"/>
        <v>0</v>
      </c>
      <c r="H19" s="263"/>
      <c r="I19" s="264"/>
      <c r="J19" s="73" t="s">
        <v>93</v>
      </c>
      <c r="K19" s="48"/>
      <c r="L19" s="49"/>
      <c r="M19" s="50">
        <f t="shared" si="1"/>
        <v>0</v>
      </c>
    </row>
    <row r="20" spans="1:13" ht="27.6" x14ac:dyDescent="0.25">
      <c r="A20" s="258" t="s">
        <v>91</v>
      </c>
      <c r="B20" s="259"/>
      <c r="C20" s="73" t="s">
        <v>94</v>
      </c>
      <c r="D20" s="48"/>
      <c r="E20" s="49"/>
      <c r="F20" s="50">
        <f t="shared" si="0"/>
        <v>0</v>
      </c>
      <c r="H20" s="258" t="s">
        <v>91</v>
      </c>
      <c r="I20" s="259"/>
      <c r="J20" s="73" t="s">
        <v>94</v>
      </c>
      <c r="K20" s="48"/>
      <c r="L20" s="49"/>
      <c r="M20" s="50">
        <f t="shared" si="1"/>
        <v>0</v>
      </c>
    </row>
    <row r="21" spans="1:13" ht="14.4" thickBot="1" x14ac:dyDescent="0.3">
      <c r="A21" s="260"/>
      <c r="B21" s="261"/>
      <c r="C21" s="126" t="s">
        <v>93</v>
      </c>
      <c r="D21" s="48"/>
      <c r="E21" s="49"/>
      <c r="F21" s="125">
        <f t="shared" si="0"/>
        <v>0</v>
      </c>
      <c r="H21" s="260"/>
      <c r="I21" s="261"/>
      <c r="J21" s="126" t="s">
        <v>93</v>
      </c>
      <c r="K21" s="48"/>
      <c r="L21" s="49"/>
      <c r="M21" s="125">
        <f t="shared" si="1"/>
        <v>0</v>
      </c>
    </row>
    <row r="22" spans="1:13" ht="22.5" customHeight="1" thickBot="1" x14ac:dyDescent="0.3">
      <c r="A22" s="246" t="s">
        <v>30</v>
      </c>
      <c r="B22" s="247"/>
      <c r="C22" s="247"/>
      <c r="D22" s="247"/>
      <c r="E22" s="248"/>
      <c r="F22" s="122">
        <f>SUM(F14:F21)</f>
        <v>0</v>
      </c>
      <c r="H22" s="246" t="s">
        <v>30</v>
      </c>
      <c r="I22" s="247"/>
      <c r="J22" s="247"/>
      <c r="K22" s="247"/>
      <c r="L22" s="248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lcDS3M2cCQsySmpXosrQE+5f8jbOhGLaPK0RBXVx21kzWM4yj5i7QHO/el5UUeVO/NNtmBeCLcZKf79Z6BLXiQ==" saltValue="XlsLe+p9OAPRAlOqHMa+XQ==" spinCount="100000" sheet="1" selectLockedCells="1"/>
  <mergeCells count="22"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  <mergeCell ref="A6:F6"/>
    <mergeCell ref="A7:F7"/>
    <mergeCell ref="A8:F8"/>
    <mergeCell ref="A1:B1"/>
    <mergeCell ref="A5:F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B13" sqref="B13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5" t="s">
        <v>18</v>
      </c>
      <c r="B5" s="266"/>
    </row>
    <row r="6" spans="1:3" ht="17.25" customHeight="1" x14ac:dyDescent="0.3">
      <c r="A6" s="267" t="s">
        <v>114</v>
      </c>
      <c r="B6" s="268"/>
    </row>
    <row r="7" spans="1:3" x14ac:dyDescent="0.3">
      <c r="A7" s="55" t="s">
        <v>96</v>
      </c>
      <c r="B7" s="56">
        <f>'commi 8.1 a) e 9.1 a)'!C51</f>
        <v>0</v>
      </c>
    </row>
    <row r="8" spans="1:3" ht="42" thickBot="1" x14ac:dyDescent="0.35">
      <c r="A8" s="57" t="s">
        <v>97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QUfpcveOW+eQO/C0dRx+WJWDcs+x2h8THDFgaOl8CXqaR4H8blnOIb5ITTz0dbLwOuGgnXIQcK1+IRddGwEVWg==" saltValue="3bsoXsRavKAcPCE2To3g0Q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26" zoomScale="115" zoomScaleNormal="115" workbookViewId="0">
      <selection activeCell="B5" sqref="B5"/>
    </sheetView>
  </sheetViews>
  <sheetFormatPr defaultColWidth="9.109375" defaultRowHeight="13.8" x14ac:dyDescent="0.3"/>
  <cols>
    <col min="1" max="1" width="28.44140625" style="62" customWidth="1"/>
    <col min="2" max="4" width="20.33203125" style="62" customWidth="1"/>
    <col min="5" max="16384" width="9.109375" style="62"/>
  </cols>
  <sheetData>
    <row r="1" spans="1:7" ht="27" customHeight="1" x14ac:dyDescent="0.3">
      <c r="A1" s="61" t="s">
        <v>109</v>
      </c>
    </row>
    <row r="2" spans="1:7" ht="15" x14ac:dyDescent="0.35">
      <c r="A2" s="63" t="s">
        <v>98</v>
      </c>
      <c r="C2" s="63"/>
      <c r="E2" s="63"/>
      <c r="G2" s="63"/>
    </row>
    <row r="3" spans="1:7" x14ac:dyDescent="0.3">
      <c r="A3" s="63"/>
      <c r="B3" s="271" t="s">
        <v>86</v>
      </c>
      <c r="C3" s="272"/>
      <c r="D3" s="272"/>
      <c r="E3" s="63"/>
      <c r="G3" s="63"/>
    </row>
    <row r="4" spans="1:7" s="36" customFormat="1" ht="31.5" customHeight="1" x14ac:dyDescent="0.25">
      <c r="A4" s="81"/>
      <c r="B4" s="139" t="s">
        <v>83</v>
      </c>
      <c r="C4" s="139" t="s">
        <v>84</v>
      </c>
      <c r="D4" s="139" t="s">
        <v>85</v>
      </c>
      <c r="E4" s="81"/>
      <c r="G4" s="81"/>
    </row>
    <row r="5" spans="1:7" ht="12" customHeight="1" x14ac:dyDescent="0.3">
      <c r="A5" s="273" t="s">
        <v>37</v>
      </c>
      <c r="B5" s="129" t="s">
        <v>114</v>
      </c>
      <c r="C5" s="129" t="s">
        <v>114</v>
      </c>
      <c r="D5" s="129" t="s">
        <v>114</v>
      </c>
    </row>
    <row r="6" spans="1:7" ht="30.6" customHeight="1" x14ac:dyDescent="0.3">
      <c r="A6" s="273"/>
      <c r="B6" s="82" t="s">
        <v>110</v>
      </c>
      <c r="C6" s="82" t="s">
        <v>110</v>
      </c>
      <c r="D6" s="82" t="s">
        <v>110</v>
      </c>
    </row>
    <row r="7" spans="1:7" x14ac:dyDescent="0.3">
      <c r="A7" s="64" t="s">
        <v>76</v>
      </c>
      <c r="B7" s="128">
        <v>10.280000000000001</v>
      </c>
      <c r="C7" s="130">
        <v>73.342500000000001</v>
      </c>
      <c r="D7" s="130">
        <v>156.73749999999998</v>
      </c>
    </row>
    <row r="8" spans="1:7" x14ac:dyDescent="0.3">
      <c r="A8" s="64" t="s">
        <v>77</v>
      </c>
      <c r="B8" s="131">
        <v>6.7850000000000001</v>
      </c>
      <c r="C8" s="132">
        <v>47.17</v>
      </c>
      <c r="D8" s="132">
        <v>100.575</v>
      </c>
    </row>
    <row r="9" spans="1:7" x14ac:dyDescent="0.3">
      <c r="A9" s="64" t="s">
        <v>78</v>
      </c>
      <c r="B9" s="131">
        <v>0.45750000000000002</v>
      </c>
      <c r="C9" s="131">
        <v>0.45750000000000002</v>
      </c>
      <c r="D9" s="131">
        <v>0.45750000000000002</v>
      </c>
    </row>
    <row r="10" spans="1:7" x14ac:dyDescent="0.3">
      <c r="A10" s="273" t="s">
        <v>38</v>
      </c>
      <c r="B10" s="129" t="s">
        <v>114</v>
      </c>
      <c r="C10" s="129" t="s">
        <v>114</v>
      </c>
      <c r="D10" s="129" t="s">
        <v>114</v>
      </c>
    </row>
    <row r="11" spans="1:7" ht="30.6" customHeight="1" x14ac:dyDescent="0.3">
      <c r="A11" s="274"/>
      <c r="B11" s="82" t="s">
        <v>110</v>
      </c>
      <c r="C11" s="82" t="s">
        <v>110</v>
      </c>
      <c r="D11" s="82" t="s">
        <v>110</v>
      </c>
    </row>
    <row r="12" spans="1:7" x14ac:dyDescent="0.3">
      <c r="A12" s="64" t="s">
        <v>76</v>
      </c>
      <c r="B12" s="128">
        <v>8.3699999999999992</v>
      </c>
      <c r="C12" s="130">
        <v>61.469999999999992</v>
      </c>
      <c r="D12" s="130">
        <v>128.97999999999999</v>
      </c>
    </row>
    <row r="13" spans="1:7" x14ac:dyDescent="0.3">
      <c r="A13" s="64" t="s">
        <v>77</v>
      </c>
      <c r="B13" s="131">
        <v>6.0475000000000003</v>
      </c>
      <c r="C13" s="132">
        <v>43.017499999999998</v>
      </c>
      <c r="D13" s="132">
        <v>90.017499999999998</v>
      </c>
    </row>
    <row r="14" spans="1:7" x14ac:dyDescent="0.3">
      <c r="A14" s="64" t="s">
        <v>78</v>
      </c>
      <c r="B14" s="131">
        <v>0.45750000000000002</v>
      </c>
      <c r="C14" s="131">
        <v>0.45750000000000002</v>
      </c>
      <c r="D14" s="131">
        <v>0.45750000000000002</v>
      </c>
    </row>
    <row r="15" spans="1:7" x14ac:dyDescent="0.3">
      <c r="A15" s="273" t="s">
        <v>32</v>
      </c>
      <c r="B15" s="129" t="s">
        <v>114</v>
      </c>
      <c r="C15" s="129" t="s">
        <v>114</v>
      </c>
      <c r="D15" s="129" t="s">
        <v>114</v>
      </c>
    </row>
    <row r="16" spans="1:7" ht="30.6" customHeight="1" x14ac:dyDescent="0.3">
      <c r="A16" s="274"/>
      <c r="B16" s="82" t="s">
        <v>110</v>
      </c>
      <c r="C16" s="82" t="s">
        <v>110</v>
      </c>
      <c r="D16" s="82" t="s">
        <v>110</v>
      </c>
    </row>
    <row r="17" spans="1:4" x14ac:dyDescent="0.3">
      <c r="A17" s="64" t="s">
        <v>76</v>
      </c>
      <c r="B17" s="128">
        <v>9.81</v>
      </c>
      <c r="C17" s="130">
        <v>70.59</v>
      </c>
      <c r="D17" s="130">
        <v>150.4</v>
      </c>
    </row>
    <row r="18" spans="1:4" x14ac:dyDescent="0.3">
      <c r="A18" s="64" t="s">
        <v>77</v>
      </c>
      <c r="B18" s="131">
        <v>6.0674999999999999</v>
      </c>
      <c r="C18" s="132">
        <v>42.3675</v>
      </c>
      <c r="D18" s="132">
        <v>90.034999999999997</v>
      </c>
    </row>
    <row r="19" spans="1:4" x14ac:dyDescent="0.3">
      <c r="A19" s="64" t="s">
        <v>78</v>
      </c>
      <c r="B19" s="131">
        <v>0.45750000000000002</v>
      </c>
      <c r="C19" s="131">
        <v>0.45750000000000002</v>
      </c>
      <c r="D19" s="131">
        <v>0.45750000000000002</v>
      </c>
    </row>
    <row r="20" spans="1:4" x14ac:dyDescent="0.3">
      <c r="A20" s="269" t="s">
        <v>33</v>
      </c>
      <c r="B20" s="129" t="s">
        <v>114</v>
      </c>
      <c r="C20" s="129" t="s">
        <v>114</v>
      </c>
      <c r="D20" s="129" t="s">
        <v>114</v>
      </c>
    </row>
    <row r="21" spans="1:4" ht="30.6" customHeight="1" x14ac:dyDescent="0.3">
      <c r="A21" s="270"/>
      <c r="B21" s="82" t="s">
        <v>110</v>
      </c>
      <c r="C21" s="82" t="s">
        <v>110</v>
      </c>
      <c r="D21" s="82" t="s">
        <v>110</v>
      </c>
    </row>
    <row r="22" spans="1:4" x14ac:dyDescent="0.3">
      <c r="A22" s="64" t="s">
        <v>76</v>
      </c>
      <c r="B22" s="128">
        <v>8.3249999999999993</v>
      </c>
      <c r="C22" s="130">
        <v>60.414999999999999</v>
      </c>
      <c r="D22" s="130">
        <v>128.97</v>
      </c>
    </row>
    <row r="23" spans="1:4" x14ac:dyDescent="0.3">
      <c r="A23" s="64" t="s">
        <v>77</v>
      </c>
      <c r="B23" s="131">
        <v>6.1475</v>
      </c>
      <c r="C23" s="132">
        <v>43.322499999999998</v>
      </c>
      <c r="D23" s="132">
        <v>92.245000000000005</v>
      </c>
    </row>
    <row r="24" spans="1:4" x14ac:dyDescent="0.3">
      <c r="A24" s="64" t="s">
        <v>78</v>
      </c>
      <c r="B24" s="131">
        <v>0.45750000000000002</v>
      </c>
      <c r="C24" s="131">
        <v>0.45750000000000002</v>
      </c>
      <c r="D24" s="131">
        <v>0.45750000000000002</v>
      </c>
    </row>
    <row r="25" spans="1:4" x14ac:dyDescent="0.3">
      <c r="A25" s="273" t="s">
        <v>34</v>
      </c>
      <c r="B25" s="129" t="s">
        <v>114</v>
      </c>
      <c r="C25" s="129" t="s">
        <v>114</v>
      </c>
      <c r="D25" s="129" t="s">
        <v>114</v>
      </c>
    </row>
    <row r="26" spans="1:4" ht="30.6" customHeight="1" x14ac:dyDescent="0.3">
      <c r="A26" s="274"/>
      <c r="B26" s="82" t="s">
        <v>110</v>
      </c>
      <c r="C26" s="82" t="s">
        <v>110</v>
      </c>
      <c r="D26" s="82" t="s">
        <v>110</v>
      </c>
    </row>
    <row r="27" spans="1:4" x14ac:dyDescent="0.3">
      <c r="A27" s="64" t="s">
        <v>76</v>
      </c>
      <c r="B27" s="128">
        <v>11.7125</v>
      </c>
      <c r="C27" s="130">
        <v>82.982500000000002</v>
      </c>
      <c r="D27" s="130">
        <v>175.96250000000001</v>
      </c>
    </row>
    <row r="28" spans="1:4" x14ac:dyDescent="0.3">
      <c r="A28" s="64" t="s">
        <v>77</v>
      </c>
      <c r="B28" s="131">
        <v>7.42</v>
      </c>
      <c r="C28" s="132">
        <v>51.3</v>
      </c>
      <c r="D28" s="132">
        <v>108.55</v>
      </c>
    </row>
    <row r="29" spans="1:4" x14ac:dyDescent="0.3">
      <c r="A29" s="64" t="s">
        <v>78</v>
      </c>
      <c r="B29" s="131">
        <v>0.45750000000000002</v>
      </c>
      <c r="C29" s="131">
        <v>0.45750000000000002</v>
      </c>
      <c r="D29" s="131">
        <v>0.45750000000000002</v>
      </c>
    </row>
    <row r="30" spans="1:4" x14ac:dyDescent="0.3">
      <c r="A30" s="269" t="s">
        <v>35</v>
      </c>
      <c r="B30" s="129" t="s">
        <v>114</v>
      </c>
      <c r="C30" s="129" t="s">
        <v>114</v>
      </c>
      <c r="D30" s="129" t="s">
        <v>114</v>
      </c>
    </row>
    <row r="31" spans="1:4" ht="30.6" customHeight="1" x14ac:dyDescent="0.3">
      <c r="A31" s="270"/>
      <c r="B31" s="82" t="s">
        <v>110</v>
      </c>
      <c r="C31" s="82" t="s">
        <v>110</v>
      </c>
      <c r="D31" s="82" t="s">
        <v>110</v>
      </c>
    </row>
    <row r="32" spans="1:4" x14ac:dyDescent="0.3">
      <c r="A32" s="83" t="s">
        <v>76</v>
      </c>
      <c r="B32" s="128">
        <v>14.6775</v>
      </c>
      <c r="C32" s="130">
        <v>97.172499999999999</v>
      </c>
      <c r="D32" s="130">
        <v>231.565</v>
      </c>
    </row>
    <row r="33" spans="1:4" x14ac:dyDescent="0.3">
      <c r="A33" s="83" t="s">
        <v>77</v>
      </c>
      <c r="B33" s="131">
        <v>6.9249999999999998</v>
      </c>
      <c r="C33" s="132">
        <v>44.685000000000002</v>
      </c>
      <c r="D33" s="132">
        <v>106.2</v>
      </c>
    </row>
    <row r="34" spans="1:4" x14ac:dyDescent="0.3">
      <c r="A34" s="84" t="s">
        <v>78</v>
      </c>
      <c r="B34" s="131">
        <v>0.45750000000000002</v>
      </c>
      <c r="C34" s="131">
        <v>0.45750000000000002</v>
      </c>
      <c r="D34" s="131">
        <v>0.45750000000000002</v>
      </c>
    </row>
    <row r="35" spans="1:4" x14ac:dyDescent="0.3">
      <c r="A35" s="269" t="s">
        <v>100</v>
      </c>
      <c r="B35" s="129" t="s">
        <v>114</v>
      </c>
      <c r="C35" s="129" t="s">
        <v>114</v>
      </c>
      <c r="D35" s="129" t="s">
        <v>114</v>
      </c>
    </row>
    <row r="36" spans="1:4" ht="30.6" customHeight="1" x14ac:dyDescent="0.3">
      <c r="A36" s="270"/>
      <c r="B36" s="82" t="s">
        <v>110</v>
      </c>
      <c r="C36" s="82" t="s">
        <v>110</v>
      </c>
      <c r="D36" s="82" t="s">
        <v>110</v>
      </c>
    </row>
    <row r="37" spans="1:4" x14ac:dyDescent="0.3">
      <c r="A37" s="83" t="s">
        <v>76</v>
      </c>
      <c r="B37" s="128">
        <v>14.677500000000009</v>
      </c>
      <c r="C37" s="130">
        <v>97.172499999999957</v>
      </c>
      <c r="D37" s="130">
        <v>231.565</v>
      </c>
    </row>
    <row r="38" spans="1:4" x14ac:dyDescent="0.3">
      <c r="A38" s="83" t="s">
        <v>77</v>
      </c>
      <c r="B38" s="131">
        <v>6.9249999999999998</v>
      </c>
      <c r="C38" s="132">
        <v>44.685000000000002</v>
      </c>
      <c r="D38" s="132">
        <v>106.2</v>
      </c>
    </row>
    <row r="39" spans="1:4" x14ac:dyDescent="0.3">
      <c r="A39" s="84" t="s">
        <v>78</v>
      </c>
      <c r="B39" s="133">
        <v>0.45750000000000002</v>
      </c>
      <c r="C39" s="133">
        <v>0.45750000000000002</v>
      </c>
      <c r="D39" s="133">
        <v>0.45750000000000002</v>
      </c>
    </row>
  </sheetData>
  <sheetProtection algorithmName="SHA-512" hashValue="lDUYclQxygCBxWU89N0Wi7DkbSi6eVJZRhm/gPyFs2N3Jul45wyL9UOSeIjZuMC1yCw15oQauoJemKL2Jwlpdg==" saltValue="FADzLw6OwznK0MZzR4ONNQ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tabSelected="1" topLeftCell="A59" zoomScale="120" zoomScaleNormal="120" workbookViewId="0">
      <selection activeCell="F6" sqref="F6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109</v>
      </c>
    </row>
    <row r="2" spans="1:3" ht="15" x14ac:dyDescent="0.35">
      <c r="A2" s="63" t="s">
        <v>103</v>
      </c>
    </row>
    <row r="3" spans="1:3" ht="14.4" thickBot="1" x14ac:dyDescent="0.35"/>
    <row r="4" spans="1:3" ht="14.4" thickBot="1" x14ac:dyDescent="0.35">
      <c r="A4" s="202" t="s">
        <v>37</v>
      </c>
      <c r="B4" s="275"/>
      <c r="C4" s="129" t="s">
        <v>114</v>
      </c>
    </row>
    <row r="5" spans="1:3" ht="28.2" thickBot="1" x14ac:dyDescent="0.35">
      <c r="A5" s="65" t="s">
        <v>39</v>
      </c>
      <c r="B5" s="65" t="s">
        <v>40</v>
      </c>
      <c r="C5" s="134" t="s">
        <v>41</v>
      </c>
    </row>
    <row r="6" spans="1:3" x14ac:dyDescent="0.3">
      <c r="A6" s="66">
        <v>1</v>
      </c>
      <c r="B6" s="67" t="s">
        <v>1</v>
      </c>
      <c r="C6" s="135">
        <v>0</v>
      </c>
    </row>
    <row r="7" spans="1:3" x14ac:dyDescent="0.3">
      <c r="A7" s="66">
        <v>2</v>
      </c>
      <c r="B7" s="68" t="s">
        <v>2</v>
      </c>
      <c r="C7" s="136">
        <v>8.1433999999999997</v>
      </c>
    </row>
    <row r="8" spans="1:3" x14ac:dyDescent="0.3">
      <c r="A8" s="66">
        <v>3</v>
      </c>
      <c r="B8" s="68" t="s">
        <v>42</v>
      </c>
      <c r="C8" s="136">
        <v>7.4534000000000002</v>
      </c>
    </row>
    <row r="9" spans="1:3" ht="12.75" customHeight="1" x14ac:dyDescent="0.3">
      <c r="A9" s="66">
        <v>4</v>
      </c>
      <c r="B9" s="68" t="s">
        <v>43</v>
      </c>
      <c r="C9" s="136">
        <v>7.4847999999999999</v>
      </c>
    </row>
    <row r="10" spans="1:3" x14ac:dyDescent="0.3">
      <c r="A10" s="66">
        <v>5</v>
      </c>
      <c r="B10" s="68" t="s">
        <v>44</v>
      </c>
      <c r="C10" s="135">
        <v>5.5926999999999998</v>
      </c>
    </row>
    <row r="11" spans="1:3" ht="12.75" customHeight="1" x14ac:dyDescent="0.3">
      <c r="A11" s="66">
        <v>6</v>
      </c>
      <c r="B11" s="68" t="s">
        <v>45</v>
      </c>
      <c r="C11" s="136">
        <v>2.8329</v>
      </c>
    </row>
    <row r="12" spans="1:3" ht="10.5" customHeight="1" x14ac:dyDescent="0.3">
      <c r="A12" s="66">
        <v>7</v>
      </c>
      <c r="B12" s="68" t="s">
        <v>46</v>
      </c>
      <c r="C12" s="136">
        <v>1.3903000000000001</v>
      </c>
    </row>
    <row r="13" spans="1:3" ht="12.75" customHeight="1" thickBot="1" x14ac:dyDescent="0.35">
      <c r="A13" s="69">
        <v>8</v>
      </c>
      <c r="B13" s="70" t="s">
        <v>47</v>
      </c>
      <c r="C13" s="137">
        <v>0.38679999999999998</v>
      </c>
    </row>
    <row r="14" spans="1:3" ht="14.4" thickBot="1" x14ac:dyDescent="0.35">
      <c r="A14" s="202" t="s">
        <v>38</v>
      </c>
      <c r="B14" s="275"/>
      <c r="C14" s="129" t="s">
        <v>114</v>
      </c>
    </row>
    <row r="15" spans="1:3" ht="28.2" thickBot="1" x14ac:dyDescent="0.35">
      <c r="A15" s="65" t="s">
        <v>39</v>
      </c>
      <c r="B15" s="65" t="s">
        <v>40</v>
      </c>
      <c r="C15" s="134" t="s">
        <v>41</v>
      </c>
    </row>
    <row r="16" spans="1:3" x14ac:dyDescent="0.3">
      <c r="A16" s="66">
        <v>1</v>
      </c>
      <c r="B16" s="67" t="s">
        <v>1</v>
      </c>
      <c r="C16" s="135">
        <v>0</v>
      </c>
    </row>
    <row r="17" spans="1:5" x14ac:dyDescent="0.3">
      <c r="A17" s="66">
        <v>2</v>
      </c>
      <c r="B17" s="68" t="s">
        <v>2</v>
      </c>
      <c r="C17" s="136">
        <v>6.0056000000000003</v>
      </c>
    </row>
    <row r="18" spans="1:5" x14ac:dyDescent="0.3">
      <c r="A18" s="66">
        <v>3</v>
      </c>
      <c r="B18" s="68" t="s">
        <v>42</v>
      </c>
      <c r="C18" s="136">
        <v>5.4968000000000004</v>
      </c>
    </row>
    <row r="19" spans="1:5" x14ac:dyDescent="0.3">
      <c r="A19" s="66">
        <v>4</v>
      </c>
      <c r="B19" s="68" t="s">
        <v>43</v>
      </c>
      <c r="C19" s="136">
        <v>5.5198999999999998</v>
      </c>
    </row>
    <row r="20" spans="1:5" x14ac:dyDescent="0.3">
      <c r="A20" s="66">
        <v>5</v>
      </c>
      <c r="B20" s="68" t="s">
        <v>44</v>
      </c>
      <c r="C20" s="135">
        <v>4.1245000000000003</v>
      </c>
    </row>
    <row r="21" spans="1:5" x14ac:dyDescent="0.3">
      <c r="A21" s="66">
        <v>6</v>
      </c>
      <c r="B21" s="68" t="s">
        <v>45</v>
      </c>
      <c r="C21" s="136">
        <v>2.0891999999999999</v>
      </c>
    </row>
    <row r="22" spans="1:5" x14ac:dyDescent="0.3">
      <c r="A22" s="66">
        <v>7</v>
      </c>
      <c r="B22" s="68" t="s">
        <v>46</v>
      </c>
      <c r="C22" s="135">
        <v>1.0253000000000001</v>
      </c>
    </row>
    <row r="23" spans="1:5" ht="14.4" thickBot="1" x14ac:dyDescent="0.35">
      <c r="A23" s="69">
        <v>8</v>
      </c>
      <c r="B23" s="70" t="s">
        <v>47</v>
      </c>
      <c r="C23" s="137">
        <v>0.28520000000000001</v>
      </c>
    </row>
    <row r="24" spans="1:5" ht="14.4" thickBot="1" x14ac:dyDescent="0.35">
      <c r="A24" s="202" t="s">
        <v>32</v>
      </c>
      <c r="B24" s="275"/>
      <c r="C24" s="129" t="s">
        <v>114</v>
      </c>
    </row>
    <row r="25" spans="1:5" ht="28.2" thickBot="1" x14ac:dyDescent="0.35">
      <c r="A25" s="65" t="s">
        <v>39</v>
      </c>
      <c r="B25" s="65" t="s">
        <v>40</v>
      </c>
      <c r="C25" s="134" t="s">
        <v>41</v>
      </c>
    </row>
    <row r="26" spans="1:5" x14ac:dyDescent="0.3">
      <c r="A26" s="66">
        <v>1</v>
      </c>
      <c r="B26" s="67" t="s">
        <v>1</v>
      </c>
      <c r="C26" s="135">
        <v>0</v>
      </c>
      <c r="E26" s="109"/>
    </row>
    <row r="27" spans="1:5" x14ac:dyDescent="0.3">
      <c r="A27" s="66">
        <v>2</v>
      </c>
      <c r="B27" s="68" t="s">
        <v>2</v>
      </c>
      <c r="C27" s="136">
        <v>8.1890000000000001</v>
      </c>
      <c r="E27" s="109"/>
    </row>
    <row r="28" spans="1:5" x14ac:dyDescent="0.3">
      <c r="A28" s="66">
        <v>3</v>
      </c>
      <c r="B28" s="68" t="s">
        <v>42</v>
      </c>
      <c r="C28" s="136">
        <v>7.4951999999999996</v>
      </c>
      <c r="E28" s="109"/>
    </row>
    <row r="29" spans="1:5" x14ac:dyDescent="0.3">
      <c r="A29" s="66">
        <v>4</v>
      </c>
      <c r="B29" s="68" t="s">
        <v>43</v>
      </c>
      <c r="C29" s="136">
        <v>7.5267999999999997</v>
      </c>
      <c r="E29" s="109"/>
    </row>
    <row r="30" spans="1:5" x14ac:dyDescent="0.3">
      <c r="A30" s="66">
        <v>5</v>
      </c>
      <c r="B30" s="68" t="s">
        <v>44</v>
      </c>
      <c r="C30" s="135">
        <v>5.6239999999999997</v>
      </c>
      <c r="E30" s="109"/>
    </row>
    <row r="31" spans="1:5" x14ac:dyDescent="0.3">
      <c r="A31" s="66">
        <v>6</v>
      </c>
      <c r="B31" s="68" t="s">
        <v>45</v>
      </c>
      <c r="C31" s="136">
        <v>2.8488000000000002</v>
      </c>
      <c r="E31" s="109"/>
    </row>
    <row r="32" spans="1:5" x14ac:dyDescent="0.3">
      <c r="A32" s="66">
        <v>7</v>
      </c>
      <c r="B32" s="68" t="s">
        <v>46</v>
      </c>
      <c r="C32" s="136">
        <v>1.3980999999999999</v>
      </c>
      <c r="E32" s="109"/>
    </row>
    <row r="33" spans="1:5" ht="14.4" thickBot="1" x14ac:dyDescent="0.35">
      <c r="A33" s="69">
        <v>8</v>
      </c>
      <c r="B33" s="70" t="s">
        <v>47</v>
      </c>
      <c r="C33" s="137">
        <v>0.38900000000000001</v>
      </c>
      <c r="E33" s="109"/>
    </row>
    <row r="34" spans="1:5" ht="14.4" thickBot="1" x14ac:dyDescent="0.35">
      <c r="A34" s="202" t="s">
        <v>33</v>
      </c>
      <c r="B34" s="275"/>
      <c r="C34" s="129" t="s">
        <v>114</v>
      </c>
    </row>
    <row r="35" spans="1:5" ht="28.2" thickBot="1" x14ac:dyDescent="0.35">
      <c r="A35" s="65" t="s">
        <v>39</v>
      </c>
      <c r="B35" s="65" t="s">
        <v>40</v>
      </c>
      <c r="C35" s="134" t="s">
        <v>41</v>
      </c>
    </row>
    <row r="36" spans="1:5" x14ac:dyDescent="0.3">
      <c r="A36" s="66">
        <v>1</v>
      </c>
      <c r="B36" s="67" t="s">
        <v>1</v>
      </c>
      <c r="C36" s="135">
        <v>0</v>
      </c>
      <c r="E36" s="109"/>
    </row>
    <row r="37" spans="1:5" x14ac:dyDescent="0.3">
      <c r="A37" s="66">
        <v>2</v>
      </c>
      <c r="B37" s="68" t="s">
        <v>2</v>
      </c>
      <c r="C37" s="136">
        <v>10.2775</v>
      </c>
      <c r="E37" s="109"/>
    </row>
    <row r="38" spans="1:5" x14ac:dyDescent="0.3">
      <c r="A38" s="66">
        <v>3</v>
      </c>
      <c r="B38" s="68" t="s">
        <v>42</v>
      </c>
      <c r="C38" s="136">
        <v>9.4067000000000007</v>
      </c>
      <c r="E38" s="109"/>
    </row>
    <row r="39" spans="1:5" x14ac:dyDescent="0.3">
      <c r="A39" s="66">
        <v>4</v>
      </c>
      <c r="B39" s="68" t="s">
        <v>43</v>
      </c>
      <c r="C39" s="136">
        <v>9.4463000000000008</v>
      </c>
      <c r="E39" s="109"/>
    </row>
    <row r="40" spans="1:5" x14ac:dyDescent="0.3">
      <c r="A40" s="66">
        <v>5</v>
      </c>
      <c r="B40" s="68" t="s">
        <v>44</v>
      </c>
      <c r="C40" s="135">
        <v>7.0583</v>
      </c>
      <c r="E40" s="109"/>
    </row>
    <row r="41" spans="1:5" x14ac:dyDescent="0.3">
      <c r="A41" s="66">
        <v>6</v>
      </c>
      <c r="B41" s="68" t="s">
        <v>45</v>
      </c>
      <c r="C41" s="136">
        <v>3.5752999999999999</v>
      </c>
      <c r="E41" s="109"/>
    </row>
    <row r="42" spans="1:5" x14ac:dyDescent="0.3">
      <c r="A42" s="66">
        <v>7</v>
      </c>
      <c r="B42" s="68" t="s">
        <v>46</v>
      </c>
      <c r="C42" s="136">
        <v>1.7546999999999999</v>
      </c>
      <c r="E42" s="109"/>
    </row>
    <row r="43" spans="1:5" ht="14.4" thickBot="1" x14ac:dyDescent="0.35">
      <c r="A43" s="69">
        <v>8</v>
      </c>
      <c r="B43" s="70" t="s">
        <v>47</v>
      </c>
      <c r="C43" s="137">
        <v>0.48809999999999998</v>
      </c>
      <c r="E43" s="109"/>
    </row>
    <row r="44" spans="1:5" ht="14.4" thickBot="1" x14ac:dyDescent="0.35">
      <c r="A44" s="202" t="s">
        <v>34</v>
      </c>
      <c r="B44" s="275"/>
      <c r="C44" s="129" t="s">
        <v>114</v>
      </c>
    </row>
    <row r="45" spans="1:5" ht="28.2" thickBot="1" x14ac:dyDescent="0.35">
      <c r="A45" s="65" t="s">
        <v>39</v>
      </c>
      <c r="B45" s="65" t="s">
        <v>40</v>
      </c>
      <c r="C45" s="134" t="s">
        <v>41</v>
      </c>
    </row>
    <row r="46" spans="1:5" x14ac:dyDescent="0.3">
      <c r="A46" s="66">
        <v>1</v>
      </c>
      <c r="B46" s="67" t="s">
        <v>1</v>
      </c>
      <c r="C46" s="135">
        <v>0</v>
      </c>
      <c r="E46" s="109"/>
    </row>
    <row r="47" spans="1:5" x14ac:dyDescent="0.3">
      <c r="A47" s="66">
        <v>2</v>
      </c>
      <c r="B47" s="68" t="s">
        <v>2</v>
      </c>
      <c r="C47" s="136">
        <v>14.280200000000001</v>
      </c>
      <c r="E47" s="109"/>
    </row>
    <row r="48" spans="1:5" x14ac:dyDescent="0.3">
      <c r="A48" s="66">
        <v>3</v>
      </c>
      <c r="B48" s="68" t="s">
        <v>42</v>
      </c>
      <c r="C48" s="136">
        <v>13.0703</v>
      </c>
      <c r="E48" s="109"/>
    </row>
    <row r="49" spans="1:5" x14ac:dyDescent="0.3">
      <c r="A49" s="66">
        <v>4</v>
      </c>
      <c r="B49" s="68" t="s">
        <v>43</v>
      </c>
      <c r="C49" s="136">
        <v>13.125299999999999</v>
      </c>
      <c r="E49" s="109"/>
    </row>
    <row r="50" spans="1:5" x14ac:dyDescent="0.3">
      <c r="A50" s="66">
        <v>5</v>
      </c>
      <c r="B50" s="68" t="s">
        <v>44</v>
      </c>
      <c r="C50" s="135">
        <v>9.8072999999999997</v>
      </c>
      <c r="E50" s="109"/>
    </row>
    <row r="51" spans="1:5" x14ac:dyDescent="0.3">
      <c r="A51" s="66">
        <v>6</v>
      </c>
      <c r="B51" s="68" t="s">
        <v>45</v>
      </c>
      <c r="C51" s="136">
        <v>4.9678000000000004</v>
      </c>
      <c r="E51" s="109"/>
    </row>
    <row r="52" spans="1:5" x14ac:dyDescent="0.3">
      <c r="A52" s="66">
        <v>7</v>
      </c>
      <c r="B52" s="68" t="s">
        <v>46</v>
      </c>
      <c r="C52" s="136">
        <v>2.4380999999999999</v>
      </c>
      <c r="E52" s="109"/>
    </row>
    <row r="53" spans="1:5" ht="14.4" thickBot="1" x14ac:dyDescent="0.35">
      <c r="A53" s="69">
        <v>8</v>
      </c>
      <c r="B53" s="70" t="s">
        <v>47</v>
      </c>
      <c r="C53" s="137">
        <v>0.67830000000000001</v>
      </c>
      <c r="E53" s="109"/>
    </row>
    <row r="54" spans="1:5" ht="14.4" thickBot="1" x14ac:dyDescent="0.35">
      <c r="A54" s="202" t="s">
        <v>35</v>
      </c>
      <c r="B54" s="275"/>
      <c r="C54" s="129" t="s">
        <v>114</v>
      </c>
    </row>
    <row r="55" spans="1:5" ht="28.2" thickBot="1" x14ac:dyDescent="0.35">
      <c r="A55" s="65" t="s">
        <v>39</v>
      </c>
      <c r="B55" s="65" t="s">
        <v>40</v>
      </c>
      <c r="C55" s="134" t="s">
        <v>41</v>
      </c>
    </row>
    <row r="56" spans="1:5" x14ac:dyDescent="0.3">
      <c r="A56" s="66">
        <v>1</v>
      </c>
      <c r="B56" s="67" t="s">
        <v>1</v>
      </c>
      <c r="C56" s="135">
        <v>0</v>
      </c>
    </row>
    <row r="57" spans="1:5" x14ac:dyDescent="0.3">
      <c r="A57" s="66">
        <v>2</v>
      </c>
      <c r="B57" s="68" t="s">
        <v>2</v>
      </c>
      <c r="C57" s="136">
        <v>19.4757</v>
      </c>
    </row>
    <row r="58" spans="1:5" x14ac:dyDescent="0.3">
      <c r="A58" s="66">
        <v>3</v>
      </c>
      <c r="B58" s="68" t="s">
        <v>42</v>
      </c>
      <c r="C58" s="136">
        <v>17.825600000000001</v>
      </c>
    </row>
    <row r="59" spans="1:5" x14ac:dyDescent="0.3">
      <c r="A59" s="66">
        <v>4</v>
      </c>
      <c r="B59" s="68" t="s">
        <v>43</v>
      </c>
      <c r="C59" s="136">
        <v>17.900600000000001</v>
      </c>
    </row>
    <row r="60" spans="1:5" x14ac:dyDescent="0.3">
      <c r="A60" s="66">
        <v>5</v>
      </c>
      <c r="B60" s="68" t="s">
        <v>44</v>
      </c>
      <c r="C60" s="135">
        <v>13.375500000000001</v>
      </c>
    </row>
    <row r="61" spans="1:5" x14ac:dyDescent="0.3">
      <c r="A61" s="66">
        <v>6</v>
      </c>
      <c r="B61" s="68" t="s">
        <v>45</v>
      </c>
      <c r="C61" s="136">
        <v>6.7751999999999999</v>
      </c>
    </row>
    <row r="62" spans="1:5" x14ac:dyDescent="0.3">
      <c r="A62" s="66">
        <v>7</v>
      </c>
      <c r="B62" s="68" t="s">
        <v>46</v>
      </c>
      <c r="C62" s="136">
        <v>3.3250999999999999</v>
      </c>
    </row>
    <row r="63" spans="1:5" ht="14.4" thickBot="1" x14ac:dyDescent="0.35">
      <c r="A63" s="69">
        <v>8</v>
      </c>
      <c r="B63" s="70" t="s">
        <v>47</v>
      </c>
      <c r="C63" s="138">
        <v>0.92500000000000004</v>
      </c>
    </row>
    <row r="64" spans="1:5" ht="14.4" thickBot="1" x14ac:dyDescent="0.35">
      <c r="A64" s="202" t="s">
        <v>100</v>
      </c>
      <c r="B64" s="275"/>
      <c r="C64" s="129" t="s">
        <v>114</v>
      </c>
    </row>
    <row r="65" spans="1:3" ht="28.2" thickBot="1" x14ac:dyDescent="0.35">
      <c r="A65" s="65" t="s">
        <v>39</v>
      </c>
      <c r="B65" s="65" t="s">
        <v>40</v>
      </c>
      <c r="C65" s="134" t="s">
        <v>41</v>
      </c>
    </row>
    <row r="66" spans="1:3" x14ac:dyDescent="0.3">
      <c r="A66" s="66">
        <v>1</v>
      </c>
      <c r="B66" s="67" t="s">
        <v>1</v>
      </c>
      <c r="C66" s="135">
        <v>0</v>
      </c>
    </row>
    <row r="67" spans="1:3" x14ac:dyDescent="0.3">
      <c r="A67" s="66">
        <v>2</v>
      </c>
      <c r="B67" s="68" t="s">
        <v>2</v>
      </c>
      <c r="C67" s="136">
        <v>19.4757</v>
      </c>
    </row>
    <row r="68" spans="1:3" x14ac:dyDescent="0.3">
      <c r="A68" s="66">
        <v>3</v>
      </c>
      <c r="B68" s="68" t="s">
        <v>42</v>
      </c>
      <c r="C68" s="136">
        <v>17.825600000000001</v>
      </c>
    </row>
    <row r="69" spans="1:3" x14ac:dyDescent="0.3">
      <c r="A69" s="66">
        <v>4</v>
      </c>
      <c r="B69" s="68" t="s">
        <v>43</v>
      </c>
      <c r="C69" s="136">
        <v>17.900600000000001</v>
      </c>
    </row>
    <row r="70" spans="1:3" x14ac:dyDescent="0.3">
      <c r="A70" s="66">
        <v>5</v>
      </c>
      <c r="B70" s="68" t="s">
        <v>44</v>
      </c>
      <c r="C70" s="135">
        <v>13.375500000000001</v>
      </c>
    </row>
    <row r="71" spans="1:3" x14ac:dyDescent="0.3">
      <c r="A71" s="66">
        <v>6</v>
      </c>
      <c r="B71" s="68" t="s">
        <v>45</v>
      </c>
      <c r="C71" s="136">
        <v>6.7751999999999999</v>
      </c>
    </row>
    <row r="72" spans="1:3" x14ac:dyDescent="0.3">
      <c r="A72" s="66">
        <v>7</v>
      </c>
      <c r="B72" s="68" t="s">
        <v>46</v>
      </c>
      <c r="C72" s="136">
        <v>3.3250999999999999</v>
      </c>
    </row>
    <row r="73" spans="1:3" ht="14.4" thickBot="1" x14ac:dyDescent="0.35">
      <c r="A73" s="69">
        <v>8</v>
      </c>
      <c r="B73" s="70" t="s">
        <v>47</v>
      </c>
      <c r="C73" s="138">
        <v>0.92500000000000004</v>
      </c>
    </row>
  </sheetData>
  <sheetProtection algorithmName="SHA-512" hashValue="ipJ1QCCOzmJzU6AId7K/NE0sG+Y3EqiZPfcWaJZw9G8/AlalU/C9htsLXgmZeH1y+Hw6wKAUoUyCTAymSFELXQ==" saltValue="ukFnVePHIwFHCjoV3YjZ0Q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2010-08-05T14:01:43Z</cp:lastPrinted>
  <dcterms:created xsi:type="dcterms:W3CDTF">2010-01-13T13:47:10Z</dcterms:created>
  <dcterms:modified xsi:type="dcterms:W3CDTF">2024-01-22T07:56:47Z</dcterms:modified>
</cp:coreProperties>
</file>