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Questa_cartella_di_lavoro" defaultThemeVersion="124226"/>
  <bookViews>
    <workbookView xWindow="240" yWindow="345" windowWidth="14805" windowHeight="7770" activeTab="1"/>
  </bookViews>
  <sheets>
    <sheet name="Modello gas" sheetId="5" r:id="rId1"/>
    <sheet name="Riepilogativo" sheetId="2" r:id="rId2"/>
    <sheet name="Tabelle ARERA" sheetId="3" r:id="rId3"/>
    <sheet name="Legenda" sheetId="6" r:id="rId4"/>
  </sheets>
  <definedNames>
    <definedName name="_xlnm.Print_Area" localSheetId="0">'Modello gas'!$A$1:$J$25</definedName>
    <definedName name="_xlnm.Print_Area" localSheetId="1">Riepilogativo!$A$1:$B$25</definedName>
    <definedName name="_xlnm.Print_Area" localSheetId="2">'Tabelle ARERA'!$A$1:$C$9</definedName>
  </definedNames>
  <calcPr calcId="145621"/>
</workbook>
</file>

<file path=xl/calcChain.xml><?xml version="1.0" encoding="utf-8"?>
<calcChain xmlns="http://schemas.openxmlformats.org/spreadsheetml/2006/main">
  <c r="B7" i="2" l="1"/>
  <c r="B15" i="2" s="1"/>
  <c r="B12" i="2" l="1"/>
  <c r="B11" i="2"/>
  <c r="B10" i="2"/>
  <c r="B9" i="2"/>
  <c r="B8" i="2"/>
  <c r="B16" i="2" s="1"/>
  <c r="B14" i="2" l="1"/>
  <c r="B18" i="2" s="1"/>
  <c r="B13" i="2"/>
  <c r="B17" i="2" s="1"/>
  <c r="B19" i="2" l="1"/>
</calcChain>
</file>

<file path=xl/sharedStrings.xml><?xml version="1.0" encoding="utf-8"?>
<sst xmlns="http://schemas.openxmlformats.org/spreadsheetml/2006/main" count="82" uniqueCount="73">
  <si>
    <t>a</t>
  </si>
  <si>
    <t>b</t>
  </si>
  <si>
    <t>Ammontare di reintegrazione, per tipologia di cliente finale - meccanismo incentivante per una maggiore diffusione della bolletta elettronica.</t>
  </si>
  <si>
    <t>euro/punto di prelievo</t>
  </si>
  <si>
    <t>SI</t>
  </si>
  <si>
    <t>NO</t>
  </si>
  <si>
    <t>Note</t>
  </si>
  <si>
    <t>Tipo Periodo: Annuale</t>
  </si>
  <si>
    <t>DIFFUSIONE DELLA BOLLETTA ELETTRONICA</t>
  </si>
  <si>
    <t>Numero modelli inviati</t>
  </si>
  <si>
    <t>Valorizzare con numero modelli inviati</t>
  </si>
  <si>
    <t>Campo editabile per la compilazione di eventuali note</t>
  </si>
  <si>
    <t>Legenda</t>
  </si>
  <si>
    <t>Campo editabile</t>
  </si>
  <si>
    <t>Valori calcolati da formula</t>
  </si>
  <si>
    <r>
      <t>AC</t>
    </r>
    <r>
      <rPr>
        <b/>
        <vertAlign val="subscript"/>
        <sz val="16"/>
        <color theme="1"/>
        <rFont val="Calibri"/>
        <family val="2"/>
        <scheme val="minor"/>
      </rPr>
      <t>SC</t>
    </r>
    <r>
      <rPr>
        <b/>
        <sz val="16"/>
        <color theme="1"/>
        <rFont val="Calibri"/>
        <family val="2"/>
        <scheme val="minor"/>
      </rPr>
      <t xml:space="preserve"> Complessivo [€]</t>
    </r>
  </si>
  <si>
    <r>
      <t>Boll</t>
    </r>
    <r>
      <rPr>
        <b/>
        <vertAlign val="subscript"/>
        <sz val="11"/>
        <color theme="1"/>
        <rFont val="Calibri"/>
        <family val="2"/>
        <scheme val="minor"/>
      </rPr>
      <t>c,Y</t>
    </r>
    <r>
      <rPr>
        <b/>
        <vertAlign val="superscript"/>
        <sz val="11"/>
        <color theme="1"/>
        <rFont val="Calibri"/>
        <family val="2"/>
        <scheme val="minor"/>
      </rPr>
      <t>EM_SC</t>
    </r>
    <r>
      <rPr>
        <b/>
        <sz val="11"/>
        <color theme="1"/>
        <rFont val="Calibri"/>
        <family val="2"/>
        <scheme val="minor"/>
      </rPr>
      <t>:</t>
    </r>
  </si>
  <si>
    <r>
      <t>Boll</t>
    </r>
    <r>
      <rPr>
        <b/>
        <vertAlign val="subscript"/>
        <sz val="11"/>
        <color theme="1"/>
        <rFont val="Calibri"/>
        <family val="2"/>
        <scheme val="minor"/>
      </rPr>
      <t>c,anteY</t>
    </r>
    <r>
      <rPr>
        <b/>
        <vertAlign val="superscript"/>
        <sz val="11"/>
        <color theme="1"/>
        <rFont val="Calibri"/>
        <family val="2"/>
        <scheme val="minor"/>
      </rPr>
      <t>EM_SC</t>
    </r>
    <r>
      <rPr>
        <b/>
        <sz val="11"/>
        <color theme="1"/>
        <rFont val="Calibri"/>
        <family val="2"/>
        <scheme val="minor"/>
      </rPr>
      <t>:</t>
    </r>
    <r>
      <rPr>
        <sz val="11"/>
        <color theme="1"/>
        <rFont val="Calibri"/>
        <family val="2"/>
        <scheme val="minor"/>
      </rPr>
      <t/>
    </r>
  </si>
  <si>
    <r>
      <t>Boll</t>
    </r>
    <r>
      <rPr>
        <b/>
        <vertAlign val="subscript"/>
        <sz val="11"/>
        <color theme="1"/>
        <rFont val="Calibri"/>
        <family val="2"/>
        <scheme val="minor"/>
      </rPr>
      <t>c,Y</t>
    </r>
    <r>
      <rPr>
        <b/>
        <vertAlign val="superscript"/>
        <sz val="11"/>
        <color theme="1"/>
        <rFont val="Calibri"/>
        <family val="2"/>
        <scheme val="minor"/>
      </rPr>
      <t>Period</t>
    </r>
    <r>
      <rPr>
        <b/>
        <sz val="11"/>
        <color theme="1"/>
        <rFont val="Calibri"/>
        <family val="2"/>
        <scheme val="minor"/>
      </rPr>
      <t>:</t>
    </r>
  </si>
  <si>
    <r>
      <t>Boll</t>
    </r>
    <r>
      <rPr>
        <b/>
        <vertAlign val="subscript"/>
        <sz val="11"/>
        <color theme="1"/>
        <rFont val="Calibri"/>
        <family val="2"/>
        <scheme val="minor"/>
      </rPr>
      <t>c,anteY</t>
    </r>
    <r>
      <rPr>
        <b/>
        <vertAlign val="superscript"/>
        <sz val="11"/>
        <color theme="1"/>
        <rFont val="Calibri"/>
        <family val="2"/>
        <scheme val="minor"/>
      </rPr>
      <t>Period</t>
    </r>
    <r>
      <rPr>
        <b/>
        <sz val="11"/>
        <color theme="1"/>
        <rFont val="Calibri"/>
        <family val="2"/>
        <scheme val="minor"/>
      </rPr>
      <t>:</t>
    </r>
  </si>
  <si>
    <r>
      <t>PDR</t>
    </r>
    <r>
      <rPr>
        <b/>
        <vertAlign val="subscript"/>
        <sz val="11"/>
        <color theme="1"/>
        <rFont val="Calibri"/>
        <family val="2"/>
        <scheme val="minor"/>
      </rPr>
      <t>c,Y</t>
    </r>
    <r>
      <rPr>
        <b/>
        <sz val="11"/>
        <color theme="1"/>
        <rFont val="Calibri"/>
        <family val="2"/>
        <scheme val="minor"/>
      </rPr>
      <t>:</t>
    </r>
  </si>
  <si>
    <r>
      <rPr>
        <b/>
        <sz val="11"/>
        <color theme="1"/>
        <rFont val="Calibri"/>
        <family val="2"/>
        <scheme val="minor"/>
      </rPr>
      <t>PDR</t>
    </r>
    <r>
      <rPr>
        <b/>
        <vertAlign val="subscript"/>
        <sz val="11"/>
        <color theme="1"/>
        <rFont val="Calibri"/>
        <family val="2"/>
        <scheme val="minor"/>
      </rPr>
      <t>c,Y</t>
    </r>
    <r>
      <rPr>
        <b/>
        <vertAlign val="superscript"/>
        <sz val="11"/>
        <color theme="1"/>
        <rFont val="Calibri"/>
        <family val="2"/>
        <scheme val="minor"/>
      </rPr>
      <t>TOT</t>
    </r>
    <r>
      <rPr>
        <sz val="11"/>
        <color theme="1"/>
        <rFont val="Calibri"/>
        <family val="2"/>
        <scheme val="minor"/>
      </rPr>
      <t>:</t>
    </r>
  </si>
  <si>
    <t>PDRc,anteY:</t>
  </si>
  <si>
    <t>Tabella 15 del TIVG</t>
  </si>
  <si>
    <t>Tabella 16 del TIVG</t>
  </si>
  <si>
    <r>
      <rPr>
        <b/>
        <sz val="14"/>
        <color theme="1"/>
        <rFont val="Calibri"/>
        <family val="2"/>
        <scheme val="minor"/>
      </rPr>
      <t>REINT_SC</t>
    </r>
    <r>
      <rPr>
        <b/>
        <vertAlign val="subscript"/>
        <sz val="14"/>
        <color theme="1"/>
        <rFont val="Calibri"/>
        <family val="2"/>
        <scheme val="minor"/>
      </rPr>
      <t xml:space="preserve">c,Y </t>
    </r>
    <r>
      <rPr>
        <sz val="11"/>
        <color theme="1"/>
        <rFont val="Calibri"/>
        <family val="2"/>
        <scheme val="minor"/>
      </rPr>
      <t xml:space="preserve">per la tipologia di clienti di cui al </t>
    </r>
    <r>
      <rPr>
        <b/>
        <sz val="11"/>
        <color theme="1"/>
        <rFont val="Calibri"/>
        <family val="2"/>
        <scheme val="minor"/>
      </rPr>
      <t>comma 2.3 lett a)</t>
    </r>
    <r>
      <rPr>
        <sz val="11"/>
        <color theme="1"/>
        <rFont val="Calibri"/>
        <family val="2"/>
        <scheme val="minor"/>
      </rPr>
      <t xml:space="preserve"> del TIVG</t>
    </r>
  </si>
  <si>
    <r>
      <t xml:space="preserve">α </t>
    </r>
    <r>
      <rPr>
        <sz val="11"/>
        <color theme="1"/>
        <rFont val="Calibri"/>
        <family val="2"/>
      </rPr>
      <t xml:space="preserve">per la tipologia di clienti di cui al </t>
    </r>
    <r>
      <rPr>
        <b/>
        <sz val="11"/>
        <color theme="1"/>
        <rFont val="Calibri"/>
        <family val="2"/>
      </rPr>
      <t>comma 2.3 lett a)</t>
    </r>
    <r>
      <rPr>
        <sz val="11"/>
        <color theme="1"/>
        <rFont val="Calibri"/>
        <family val="2"/>
      </rPr>
      <t xml:space="preserve"> del TIVG</t>
    </r>
    <r>
      <rPr>
        <b/>
        <sz val="11"/>
        <color theme="1"/>
        <rFont val="Calibri"/>
        <family val="2"/>
      </rPr>
      <t>:</t>
    </r>
  </si>
  <si>
    <r>
      <rPr>
        <b/>
        <sz val="14"/>
        <color theme="1"/>
        <rFont val="Calibri"/>
        <family val="2"/>
        <scheme val="minor"/>
      </rPr>
      <t>AC</t>
    </r>
    <r>
      <rPr>
        <b/>
        <vertAlign val="subscript"/>
        <sz val="14"/>
        <color theme="1"/>
        <rFont val="Calibri"/>
        <family val="2"/>
        <scheme val="minor"/>
      </rPr>
      <t xml:space="preserve">SC </t>
    </r>
    <r>
      <rPr>
        <sz val="11"/>
        <color theme="1"/>
        <rFont val="Calibri"/>
        <family val="2"/>
        <scheme val="minor"/>
      </rPr>
      <t xml:space="preserve">per la tipologia di clienti di cui al </t>
    </r>
    <r>
      <rPr>
        <b/>
        <sz val="11"/>
        <color theme="1"/>
        <rFont val="Calibri"/>
        <family val="2"/>
        <scheme val="minor"/>
      </rPr>
      <t>comma 2.3 lett a)</t>
    </r>
    <r>
      <rPr>
        <sz val="11"/>
        <color theme="1"/>
        <rFont val="Calibri"/>
        <family val="2"/>
        <scheme val="minor"/>
      </rPr>
      <t xml:space="preserve"> del TIVG</t>
    </r>
  </si>
  <si>
    <t>Livelli  soglia  di  cui  al  comma  12ter.3  per  la  partecipazione  al meccanismo incentivante per una maggiore diffusione della bolletta elettronica.</t>
  </si>
  <si>
    <t>Lettera  a)  Punto  di  riconsegna nella titolarità di un cliente domestico</t>
  </si>
  <si>
    <t>lettera a) art. 2.3
del TIVG - Punto di
riconsegna nella titolarità di un cliente
domestico</t>
  </si>
  <si>
    <r>
      <rPr>
        <b/>
        <sz val="14"/>
        <color theme="1"/>
        <rFont val="Calibri"/>
        <family val="2"/>
        <scheme val="minor"/>
      </rPr>
      <t>REINT_SC</t>
    </r>
    <r>
      <rPr>
        <b/>
        <vertAlign val="subscript"/>
        <sz val="14"/>
        <color theme="1"/>
        <rFont val="Calibri"/>
        <family val="2"/>
        <scheme val="minor"/>
      </rPr>
      <t xml:space="preserve">c,Y </t>
    </r>
    <r>
      <rPr>
        <sz val="11"/>
        <color theme="1"/>
        <rFont val="Calibri"/>
        <family val="2"/>
        <scheme val="minor"/>
      </rPr>
      <t xml:space="preserve">per la tipologia di clienti di cui al </t>
    </r>
    <r>
      <rPr>
        <b/>
        <sz val="11"/>
        <color theme="1"/>
        <rFont val="Calibri"/>
        <family val="2"/>
        <scheme val="minor"/>
      </rPr>
      <t>comma 2.3 lett b)</t>
    </r>
    <r>
      <rPr>
        <sz val="11"/>
        <color theme="1"/>
        <rFont val="Calibri"/>
        <family val="2"/>
        <scheme val="minor"/>
      </rPr>
      <t xml:space="preserve"> del TIVG</t>
    </r>
  </si>
  <si>
    <r>
      <t xml:space="preserve">α </t>
    </r>
    <r>
      <rPr>
        <sz val="11"/>
        <color theme="1"/>
        <rFont val="Calibri"/>
        <family val="2"/>
      </rPr>
      <t xml:space="preserve">per la tipologia di clienti di cui al </t>
    </r>
    <r>
      <rPr>
        <b/>
        <sz val="11"/>
        <color theme="1"/>
        <rFont val="Calibri"/>
        <family val="2"/>
      </rPr>
      <t>comma 2.3 lett b)</t>
    </r>
    <r>
      <rPr>
        <sz val="11"/>
        <color theme="1"/>
        <rFont val="Calibri"/>
        <family val="2"/>
      </rPr>
      <t xml:space="preserve"> del TIVG</t>
    </r>
    <r>
      <rPr>
        <b/>
        <sz val="11"/>
        <color theme="1"/>
        <rFont val="Calibri"/>
        <family val="2"/>
      </rPr>
      <t>:</t>
    </r>
  </si>
  <si>
    <r>
      <rPr>
        <b/>
        <sz val="14"/>
        <color theme="1"/>
        <rFont val="Calibri"/>
        <family val="2"/>
        <scheme val="minor"/>
      </rPr>
      <t>AC</t>
    </r>
    <r>
      <rPr>
        <b/>
        <vertAlign val="subscript"/>
        <sz val="14"/>
        <color theme="1"/>
        <rFont val="Calibri"/>
        <family val="2"/>
        <scheme val="minor"/>
      </rPr>
      <t xml:space="preserve">SC </t>
    </r>
    <r>
      <rPr>
        <sz val="11"/>
        <color theme="1"/>
        <rFont val="Calibri"/>
        <family val="2"/>
        <scheme val="minor"/>
      </rPr>
      <t xml:space="preserve">per la tipologia di clienti di cui al </t>
    </r>
    <r>
      <rPr>
        <b/>
        <sz val="11"/>
        <color theme="1"/>
        <rFont val="Calibri"/>
        <family val="2"/>
        <scheme val="minor"/>
      </rPr>
      <t>comma 2.3 lett b)</t>
    </r>
    <r>
      <rPr>
        <sz val="11"/>
        <color theme="1"/>
        <rFont val="Calibri"/>
        <family val="2"/>
        <scheme val="minor"/>
      </rPr>
      <t xml:space="preserve"> del TIVG</t>
    </r>
  </si>
  <si>
    <r>
      <t>DiffSC</t>
    </r>
    <r>
      <rPr>
        <b/>
        <i/>
        <vertAlign val="subscript"/>
        <sz val="12"/>
        <color theme="1"/>
        <rFont val="Calibri"/>
        <family val="2"/>
        <scheme val="minor"/>
      </rPr>
      <t>c,Y</t>
    </r>
  </si>
  <si>
    <t>All. 1</t>
  </si>
  <si>
    <t>lettera b) art. 2.3 del
TIVG - punto di
riconsegna relativo ad un condominio con uso domestico con consumo non superiore a 200.000 Smc/anno</t>
  </si>
  <si>
    <t>Lettera    b) - punto di riconsegna relativo ad un condominio con uso domestico con consumo non superiore a 200.000Smc/anno</t>
  </si>
  <si>
    <t xml:space="preserve">Rispondere ai quesiti sotto riportati </t>
  </si>
  <si>
    <t>ANNO Y</t>
  </si>
  <si>
    <t>ANNO Y-1</t>
  </si>
  <si>
    <t>Anno: 2018</t>
  </si>
  <si>
    <r>
      <t xml:space="preserve">Ai sensi dell'art. 12ter.2 dichiaro di aver superato il livello soglia </t>
    </r>
    <r>
      <rPr>
        <i/>
        <sz val="11"/>
        <rFont val="Calibri"/>
        <family val="2"/>
        <scheme val="minor"/>
      </rPr>
      <t>a</t>
    </r>
    <r>
      <rPr>
        <sz val="11"/>
        <rFont val="Calibri"/>
        <family val="2"/>
        <scheme val="minor"/>
      </rPr>
      <t xml:space="preserve"> di cui alla Tabella 15 del TIV (</t>
    </r>
    <r>
      <rPr>
        <i/>
        <sz val="11"/>
        <rFont val="Calibri"/>
        <family val="2"/>
        <scheme val="minor"/>
      </rPr>
      <t>a=7%)</t>
    </r>
    <r>
      <rPr>
        <sz val="11"/>
        <rFont val="Calibri"/>
        <family val="2"/>
        <scheme val="minor"/>
      </rPr>
      <t xml:space="preserve">di clienti </t>
    </r>
    <r>
      <rPr>
        <b/>
        <sz val="11"/>
        <rFont val="Calibri"/>
        <family val="2"/>
        <scheme val="minor"/>
      </rPr>
      <t>(lettera a) art. 2.3 del TIVG)</t>
    </r>
    <r>
      <rPr>
        <sz val="11"/>
        <rFont val="Calibri"/>
        <family val="2"/>
        <scheme val="minor"/>
      </rPr>
      <t xml:space="preserve"> serviti che hanno ricevuto bollette con applicazione dello sconto</t>
    </r>
  </si>
  <si>
    <r>
      <t xml:space="preserve">Ai sensi dell'art. 12ter.2 dichiaro di aver superato il livello soglia </t>
    </r>
    <r>
      <rPr>
        <i/>
        <sz val="11"/>
        <rFont val="Calibri"/>
        <family val="2"/>
        <scheme val="minor"/>
      </rPr>
      <t>a</t>
    </r>
    <r>
      <rPr>
        <sz val="11"/>
        <rFont val="Calibri"/>
        <family val="2"/>
        <scheme val="minor"/>
      </rPr>
      <t xml:space="preserve"> di cui alla Tabella 15 del TIV (</t>
    </r>
    <r>
      <rPr>
        <i/>
        <sz val="11"/>
        <rFont val="Calibri"/>
        <family val="2"/>
        <scheme val="minor"/>
      </rPr>
      <t>a=7%)</t>
    </r>
    <r>
      <rPr>
        <sz val="11"/>
        <rFont val="Calibri"/>
        <family val="2"/>
        <scheme val="minor"/>
      </rPr>
      <t xml:space="preserve">di clienti </t>
    </r>
    <r>
      <rPr>
        <b/>
        <sz val="11"/>
        <rFont val="Calibri"/>
        <family val="2"/>
        <scheme val="minor"/>
      </rPr>
      <t>(lettera b) art. 2.3 del TIVG)</t>
    </r>
    <r>
      <rPr>
        <sz val="11"/>
        <rFont val="Calibri"/>
        <family val="2"/>
        <scheme val="minor"/>
      </rPr>
      <t xml:space="preserve"> serviti che hanno ricevuto bollette con applicazione dello sconto</t>
    </r>
  </si>
  <si>
    <r>
      <t xml:space="preserve">Ai sensi dell'art. 12ter.4 dichiaro di aver superato il livello soglia </t>
    </r>
    <r>
      <rPr>
        <i/>
        <sz val="11"/>
        <rFont val="Calibri"/>
        <family val="2"/>
        <scheme val="minor"/>
      </rPr>
      <t>a</t>
    </r>
    <r>
      <rPr>
        <sz val="11"/>
        <rFont val="Calibri"/>
        <family val="2"/>
        <scheme val="minor"/>
      </rPr>
      <t xml:space="preserve"> di cui alla Tabella 15 del TIV (</t>
    </r>
    <r>
      <rPr>
        <i/>
        <sz val="11"/>
        <rFont val="Calibri"/>
        <family val="2"/>
        <scheme val="minor"/>
      </rPr>
      <t>a=7%)</t>
    </r>
    <r>
      <rPr>
        <sz val="11"/>
        <rFont val="Calibri"/>
        <family val="2"/>
        <scheme val="minor"/>
      </rPr>
      <t xml:space="preserve">di clienti </t>
    </r>
    <r>
      <rPr>
        <b/>
        <sz val="11"/>
        <rFont val="Calibri"/>
        <family val="2"/>
        <scheme val="minor"/>
      </rPr>
      <t xml:space="preserve">(lettera a) art. 2.3 del TIVG) </t>
    </r>
    <r>
      <rPr>
        <sz val="11"/>
        <rFont val="Calibri"/>
        <family val="2"/>
        <scheme val="minor"/>
      </rPr>
      <t>serviti che hanno ricevuto bollette con applicazione dello sconto</t>
    </r>
  </si>
  <si>
    <r>
      <t xml:space="preserve">Ai sensi dell'art. 12ter.4 dichiaro di aver superato il livello soglia </t>
    </r>
    <r>
      <rPr>
        <i/>
        <sz val="11"/>
        <rFont val="Calibri"/>
        <family val="2"/>
        <scheme val="minor"/>
      </rPr>
      <t>a</t>
    </r>
    <r>
      <rPr>
        <sz val="11"/>
        <rFont val="Calibri"/>
        <family val="2"/>
        <scheme val="minor"/>
      </rPr>
      <t xml:space="preserve"> di cui alla Tabella 15 del TIV (</t>
    </r>
    <r>
      <rPr>
        <i/>
        <sz val="11"/>
        <rFont val="Calibri"/>
        <family val="2"/>
        <scheme val="minor"/>
      </rPr>
      <t>a=7%)</t>
    </r>
    <r>
      <rPr>
        <sz val="11"/>
        <rFont val="Calibri"/>
        <family val="2"/>
        <scheme val="minor"/>
      </rPr>
      <t xml:space="preserve">di clienti </t>
    </r>
    <r>
      <rPr>
        <b/>
        <sz val="11"/>
        <rFont val="Calibri"/>
        <family val="2"/>
        <scheme val="minor"/>
      </rPr>
      <t xml:space="preserve">(lettera b) art. 2.3 del TIVG) </t>
    </r>
    <r>
      <rPr>
        <sz val="11"/>
        <rFont val="Calibri"/>
        <family val="2"/>
        <scheme val="minor"/>
      </rPr>
      <t>serviti che hanno ricevuto bollette con applicazione dello sconto</t>
    </r>
  </si>
  <si>
    <r>
      <rPr>
        <b/>
        <sz val="16"/>
        <color theme="1"/>
        <rFont val="Calibri"/>
        <family val="2"/>
        <scheme val="minor"/>
      </rPr>
      <t>x</t>
    </r>
    <r>
      <rPr>
        <b/>
        <vertAlign val="subscript"/>
        <sz val="16"/>
        <color theme="1"/>
        <rFont val="Calibri"/>
        <family val="2"/>
        <scheme val="minor"/>
      </rPr>
      <t xml:space="preserve">c </t>
    </r>
    <r>
      <rPr>
        <sz val="11"/>
        <color theme="1"/>
        <rFont val="Calibri"/>
        <family val="2"/>
        <scheme val="minor"/>
      </rPr>
      <t>per la tipologia di clienti di cui al comma 2.3 lett a) del TIVG</t>
    </r>
  </si>
  <si>
    <r>
      <rPr>
        <b/>
        <sz val="16"/>
        <color theme="1"/>
        <rFont val="Calibri"/>
        <family val="2"/>
        <scheme val="minor"/>
      </rPr>
      <t>x</t>
    </r>
    <r>
      <rPr>
        <b/>
        <vertAlign val="subscript"/>
        <sz val="16"/>
        <color theme="1"/>
        <rFont val="Calibri"/>
        <family val="2"/>
        <scheme val="minor"/>
      </rPr>
      <t xml:space="preserve">c </t>
    </r>
    <r>
      <rPr>
        <sz val="11"/>
        <color theme="1"/>
        <rFont val="Calibri"/>
        <family val="2"/>
        <scheme val="minor"/>
      </rPr>
      <t>per la tipologia di clienti di cui al comma 2.3 lett b) del TIVG</t>
    </r>
  </si>
  <si>
    <r>
      <rPr>
        <b/>
        <sz val="14"/>
        <color theme="1"/>
        <rFont val="Calibri"/>
        <family val="2"/>
        <scheme val="minor"/>
      </rPr>
      <t>PDR</t>
    </r>
    <r>
      <rPr>
        <b/>
        <vertAlign val="subscript"/>
        <sz val="14"/>
        <color theme="1"/>
        <rFont val="Calibri"/>
        <family val="2"/>
        <scheme val="minor"/>
      </rPr>
      <t>c,Y</t>
    </r>
    <r>
      <rPr>
        <b/>
        <vertAlign val="superscript"/>
        <sz val="14"/>
        <color theme="1"/>
        <rFont val="Calibri"/>
        <family val="2"/>
        <scheme val="minor"/>
      </rPr>
      <t xml:space="preserve">SC </t>
    </r>
    <r>
      <rPr>
        <sz val="11"/>
        <color theme="1"/>
        <rFont val="Calibri"/>
        <family val="2"/>
        <scheme val="minor"/>
      </rPr>
      <t>per la tipologia di clienti di cui al comma 2.3 lett a) del TIVG</t>
    </r>
  </si>
  <si>
    <r>
      <rPr>
        <b/>
        <sz val="14"/>
        <color theme="1"/>
        <rFont val="Calibri"/>
        <family val="2"/>
        <scheme val="minor"/>
      </rPr>
      <t>PDR</t>
    </r>
    <r>
      <rPr>
        <b/>
        <vertAlign val="subscript"/>
        <sz val="14"/>
        <color theme="1"/>
        <rFont val="Calibri"/>
        <family val="2"/>
        <scheme val="minor"/>
      </rPr>
      <t>c,Y</t>
    </r>
    <r>
      <rPr>
        <b/>
        <vertAlign val="superscript"/>
        <sz val="14"/>
        <color theme="1"/>
        <rFont val="Calibri"/>
        <family val="2"/>
        <scheme val="minor"/>
      </rPr>
      <t xml:space="preserve">SC </t>
    </r>
    <r>
      <rPr>
        <sz val="11"/>
        <color theme="1"/>
        <rFont val="Calibri"/>
        <family val="2"/>
        <scheme val="minor"/>
      </rPr>
      <t>per la tipologia di clienti di cui al comma 2.3 lett b) del TIVG</t>
    </r>
  </si>
  <si>
    <r>
      <rPr>
        <b/>
        <sz val="14"/>
        <color theme="1"/>
        <rFont val="Calibri"/>
        <family val="2"/>
        <scheme val="minor"/>
      </rPr>
      <t>PDR</t>
    </r>
    <r>
      <rPr>
        <b/>
        <vertAlign val="subscript"/>
        <sz val="14"/>
        <color theme="1"/>
        <rFont val="Calibri"/>
        <family val="2"/>
        <scheme val="minor"/>
      </rPr>
      <t>c,anteY</t>
    </r>
    <r>
      <rPr>
        <b/>
        <vertAlign val="superscript"/>
        <sz val="14"/>
        <color theme="1"/>
        <rFont val="Calibri"/>
        <family val="2"/>
        <scheme val="minor"/>
      </rPr>
      <t>SC</t>
    </r>
    <r>
      <rPr>
        <sz val="11"/>
        <color theme="1"/>
        <rFont val="Calibri"/>
        <family val="2"/>
        <scheme val="minor"/>
      </rPr>
      <t xml:space="preserve"> per la tipologia di clienti di cui al comma 2.3 lett a) del TIVG</t>
    </r>
  </si>
  <si>
    <r>
      <rPr>
        <b/>
        <sz val="14"/>
        <color theme="1"/>
        <rFont val="Calibri"/>
        <family val="2"/>
        <scheme val="minor"/>
      </rPr>
      <t>PDR</t>
    </r>
    <r>
      <rPr>
        <b/>
        <vertAlign val="subscript"/>
        <sz val="14"/>
        <color theme="1"/>
        <rFont val="Calibri"/>
        <family val="2"/>
        <scheme val="minor"/>
      </rPr>
      <t>c,anteY</t>
    </r>
    <r>
      <rPr>
        <b/>
        <vertAlign val="superscript"/>
        <sz val="14"/>
        <color theme="1"/>
        <rFont val="Calibri"/>
        <family val="2"/>
        <scheme val="minor"/>
      </rPr>
      <t>SC</t>
    </r>
    <r>
      <rPr>
        <sz val="11"/>
        <color theme="1"/>
        <rFont val="Calibri"/>
        <family val="2"/>
        <scheme val="minor"/>
      </rPr>
      <t xml:space="preserve"> per la tipologia di clienti di cui al comma 2.3 lett b) del TIVG</t>
    </r>
  </si>
  <si>
    <t>Per ciascuna delle tipologie di clienti c di cui al comma 2.3, lettere a) e b), il numero di punti di riconsegna serviti nel 2018 nei confronti dei quali è stata emessa almeno una bolletta con applicazione dello sconto di cui all'articolo 13, comma 6 dell'Allegato A alla deliberazione 501/2014/R/Com; i clienti multisito, cui viene emessa un'unica bolletta contabilizzante i consumi relativi a tutti i punti di riconsegna serviti, vengono contabilizzati come unico punto di riconsegna;</t>
  </si>
  <si>
    <r>
      <t>PDR</t>
    </r>
    <r>
      <rPr>
        <b/>
        <vertAlign val="subscript"/>
        <sz val="11"/>
        <color theme="1"/>
        <rFont val="Calibri"/>
        <family val="2"/>
        <scheme val="minor"/>
      </rPr>
      <t>c,Y</t>
    </r>
    <r>
      <rPr>
        <b/>
        <vertAlign val="superscript"/>
        <sz val="11"/>
        <color theme="1"/>
        <rFont val="Calibri"/>
        <family val="2"/>
        <scheme val="minor"/>
      </rPr>
      <t>TOT</t>
    </r>
    <r>
      <rPr>
        <b/>
        <sz val="11"/>
        <color theme="1"/>
        <rFont val="Calibri"/>
        <family val="2"/>
        <scheme val="minor"/>
      </rPr>
      <t xml:space="preserve">: </t>
    </r>
  </si>
  <si>
    <t>Per ciascuna delle tipologie di clienti c di cui al comma 2.3, lettere a) e b), il numero di punti di riconsegna serviti nel 2018;</t>
  </si>
  <si>
    <r>
      <t>PDR</t>
    </r>
    <r>
      <rPr>
        <b/>
        <vertAlign val="subscript"/>
        <sz val="11"/>
        <color theme="1"/>
        <rFont val="Calibri"/>
        <family val="2"/>
        <scheme val="minor"/>
      </rPr>
      <t>c,anteY</t>
    </r>
    <r>
      <rPr>
        <b/>
        <sz val="11"/>
        <color theme="1"/>
        <rFont val="Calibri"/>
        <family val="2"/>
        <scheme val="minor"/>
      </rPr>
      <t xml:space="preserve">: </t>
    </r>
  </si>
  <si>
    <t>Nei casi in cui l'esercente la vendita nell'anno 2017 non abbia raggiunto il livello a di cui alla Tabella 15, per ciascuna delle tipologie di clienti c di cui al comma 2.3, lettere a) e b), il numero di punti di riconsegna serviti nel 2017 - nei confronti dei quali è stata emessa almeno una bolletta con applicazione dello sconto di cui all'articolo 13, comma 6 dell'Allegato A alla deliberazione 501/2014/R/Com; i clienti multisito, cui viene emessa un'unica bolletta contabilizzante i consumi relativi a tutti i punti di prelievo serviti, vengono contabilizzati come unico punto di prelievo; nei casi diversi dal precedente, pari a 0;</t>
  </si>
  <si>
    <t>Per ciascuna delle tipologie di clienti c di cui al comma 2.3, lettere a) e b), il numero di bollette contenenti lo sconto di cui all'articolo 13, comma 6 dell'allegato A alla deliberazione 501/2014/R/com emesse nell'anno 2018;</t>
  </si>
  <si>
    <r>
      <t>Boll</t>
    </r>
    <r>
      <rPr>
        <b/>
        <vertAlign val="subscript"/>
        <sz val="11"/>
        <color theme="1"/>
        <rFont val="Calibri"/>
        <family val="2"/>
        <scheme val="minor"/>
      </rPr>
      <t>c,anteY</t>
    </r>
    <r>
      <rPr>
        <b/>
        <vertAlign val="superscript"/>
        <sz val="11"/>
        <color theme="1"/>
        <rFont val="Calibri"/>
        <family val="2"/>
        <scheme val="minor"/>
      </rPr>
      <t>EM_SC</t>
    </r>
    <r>
      <rPr>
        <b/>
        <sz val="11"/>
        <color theme="1"/>
        <rFont val="Calibri"/>
        <family val="2"/>
        <scheme val="minor"/>
      </rPr>
      <t>:</t>
    </r>
  </si>
  <si>
    <r>
      <t xml:space="preserve">Nei casi in cui l'esercente la vendita nell'anno 2017 non abbia raggiunto il livello </t>
    </r>
    <r>
      <rPr>
        <i/>
        <sz val="11"/>
        <color theme="1"/>
        <rFont val="Calibri"/>
        <family val="2"/>
        <scheme val="minor"/>
      </rPr>
      <t>a</t>
    </r>
    <r>
      <rPr>
        <sz val="11"/>
        <color theme="1"/>
        <rFont val="Calibri"/>
        <family val="2"/>
        <scheme val="minor"/>
      </rPr>
      <t xml:space="preserve"> di cui alla Tabella 15, per ciascuna delle tipologie di clienti c di cui al comma 2.3, lettere a) e b), il numero di bollette contenenti lo sconto di cui all'articolo 13, comma 6 dell'allegato A alla deliberazione 501/2014/R/com emesse nell'anno 2017;</t>
    </r>
  </si>
  <si>
    <t>Per ciascuna delle tipologie di clienti c di cui al comma 2.3, lettere a) e b), il numero di bollette annue da emettere ai sensi della regolazione vigente nell'anno 2018;</t>
  </si>
  <si>
    <r>
      <t>Boll</t>
    </r>
    <r>
      <rPr>
        <b/>
        <vertAlign val="subscript"/>
        <sz val="11"/>
        <color theme="1"/>
        <rFont val="Calibri"/>
        <family val="2"/>
        <scheme val="minor"/>
      </rPr>
      <t>c,anteY</t>
    </r>
    <r>
      <rPr>
        <b/>
        <vertAlign val="superscript"/>
        <sz val="11"/>
        <color theme="1"/>
        <rFont val="Calibri"/>
        <family val="2"/>
        <scheme val="minor"/>
      </rPr>
      <t>Period</t>
    </r>
    <r>
      <rPr>
        <b/>
        <sz val="11"/>
        <color theme="1"/>
        <rFont val="Calibri"/>
        <family val="2"/>
        <scheme val="minor"/>
      </rPr>
      <t xml:space="preserve">: </t>
    </r>
  </si>
  <si>
    <r>
      <t xml:space="preserve">Nei casi in cui l'esercente la vendita nell'anno 2017 non abbia raggiunto il livello </t>
    </r>
    <r>
      <rPr>
        <i/>
        <sz val="11"/>
        <color theme="1"/>
        <rFont val="Calibri"/>
        <family val="2"/>
        <scheme val="minor"/>
      </rPr>
      <t>a</t>
    </r>
    <r>
      <rPr>
        <sz val="11"/>
        <color theme="1"/>
        <rFont val="Calibri"/>
        <family val="2"/>
        <scheme val="minor"/>
      </rPr>
      <t xml:space="preserve"> di cui alla Tabella 15, per ciascuna delle tipologie di clienti c di cui al comma 2.3, lettere a) e b), il numero di bollette annue da emettere ai sensi della regolazione vigente nell'anno 2017;</t>
    </r>
  </si>
  <si>
    <r>
      <t>x</t>
    </r>
    <r>
      <rPr>
        <vertAlign val="subscript"/>
        <sz val="11"/>
        <color theme="1"/>
        <rFont val="Calibri"/>
        <family val="2"/>
        <scheme val="minor"/>
      </rPr>
      <t>c</t>
    </r>
    <r>
      <rPr>
        <sz val="11"/>
        <color theme="1"/>
        <rFont val="Calibri"/>
        <family val="2"/>
        <scheme val="minor"/>
      </rPr>
      <t xml:space="preserve">: </t>
    </r>
  </si>
  <si>
    <t>Percentuale di punti di riconsegna per la tipologia di clienti c che nell'anno 2018 hanno ricevuto almeno una bolletta con applicazione dello sconto di cui all'articolo 13, comma 6 dell'allegato A alla deliberazione 501/2014/R/com;</t>
  </si>
  <si>
    <r>
      <t>PDR</t>
    </r>
    <r>
      <rPr>
        <vertAlign val="subscript"/>
        <sz val="11"/>
        <color theme="1"/>
        <rFont val="Calibri"/>
        <family val="2"/>
        <scheme val="minor"/>
      </rPr>
      <t>c,Y</t>
    </r>
    <r>
      <rPr>
        <vertAlign val="superscript"/>
        <sz val="11"/>
        <color theme="1"/>
        <rFont val="Calibri"/>
        <family val="2"/>
        <scheme val="minor"/>
      </rPr>
      <t>SC</t>
    </r>
    <r>
      <rPr>
        <sz val="11"/>
        <color theme="1"/>
        <rFont val="Calibri"/>
        <family val="2"/>
        <scheme val="minor"/>
      </rPr>
      <t xml:space="preserve">: </t>
    </r>
  </si>
  <si>
    <r>
      <t>PDR</t>
    </r>
    <r>
      <rPr>
        <vertAlign val="subscript"/>
        <sz val="11"/>
        <color theme="1"/>
        <rFont val="Calibri"/>
        <family val="2"/>
        <scheme val="minor"/>
      </rPr>
      <t>c,anteY</t>
    </r>
    <r>
      <rPr>
        <vertAlign val="superscript"/>
        <sz val="11"/>
        <color theme="1"/>
        <rFont val="Calibri"/>
        <family val="2"/>
        <scheme val="minor"/>
      </rPr>
      <t>SC</t>
    </r>
    <r>
      <rPr>
        <sz val="11"/>
        <color theme="1"/>
        <rFont val="Calibri"/>
        <family val="2"/>
        <scheme val="minor"/>
      </rPr>
      <t>:</t>
    </r>
  </si>
  <si>
    <r>
      <t>REINT_SC</t>
    </r>
    <r>
      <rPr>
        <vertAlign val="subscript"/>
        <sz val="11"/>
        <color theme="1"/>
        <rFont val="Calibri"/>
        <family val="2"/>
        <scheme val="minor"/>
      </rPr>
      <t>c,Y</t>
    </r>
    <r>
      <rPr>
        <sz val="11"/>
        <color theme="1"/>
        <rFont val="Calibri"/>
        <family val="2"/>
        <scheme val="minor"/>
      </rPr>
      <t>:</t>
    </r>
  </si>
  <si>
    <t xml:space="preserve"> Ammontare massimo di reintegrazione per ciascuna delle tipologie di clienti c di cui al comma 2.3, lettere a) e b);</t>
  </si>
  <si>
    <r>
      <t>AC</t>
    </r>
    <r>
      <rPr>
        <vertAlign val="subscript"/>
        <sz val="11"/>
        <color theme="1"/>
        <rFont val="Calibri"/>
        <family val="2"/>
        <scheme val="minor"/>
      </rPr>
      <t>SC</t>
    </r>
    <r>
      <rPr>
        <sz val="11"/>
        <color theme="1"/>
        <rFont val="Calibri"/>
        <family val="2"/>
        <scheme val="minor"/>
      </rPr>
      <t xml:space="preserve">: </t>
    </r>
  </si>
  <si>
    <t>Ammontare spettante per ciascuna delle tipologie di clienti c di cui al comma 2.3, lettere a) e b);</t>
  </si>
  <si>
    <t xml:space="preserve">Numero di punti di riconsegna, per la tipologia di clienti c, calcolato ai sensi del comma 12.ter.5 del TIVG, che nell'anno 2018 hanno diritto allo sconto di cui all'articolo 13, comma 6 dell'allegato A alla deliberazione 501/2014/R/com; </t>
  </si>
  <si>
    <r>
      <t xml:space="preserve">Nei casi in cui l'esercente la vendita nell'anno 2017  non abbia raggiunto il livello </t>
    </r>
    <r>
      <rPr>
        <i/>
        <sz val="11"/>
        <color theme="1"/>
        <rFont val="Calibri"/>
        <family val="2"/>
        <scheme val="minor"/>
      </rPr>
      <t>a</t>
    </r>
    <r>
      <rPr>
        <sz val="11"/>
        <color theme="1"/>
        <rFont val="Calibri"/>
        <family val="2"/>
        <scheme val="minor"/>
      </rPr>
      <t xml:space="preserve"> di cui alla Tabella 15 del TIVG, il numero di punti di riconsegna, per la tipologia di clienti c, caclolato ai sensi del comma 12,ter.5 del TIVG, che nell'anno 2017 avevano beneficiato dello sconto di cui all'articolo 13, comma 6 dell'Allegato A alla deliberazione 501/2014/R/com; nei casi diversi dal precedente, pari a 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</si>
</sst>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26" x14ac:knownFonts="1">
    <font>
      <sz val="11"/>
      <color theme="1"/>
      <name val="Calibri"/>
      <family val="2"/>
      <scheme val="minor"/>
    </font>
    <font>
      <b/>
      <sz val="11"/>
      <color theme="1"/>
      <name val="Calibri"/>
      <family val="2"/>
      <scheme val="minor"/>
    </font>
    <font>
      <sz val="14"/>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i/>
      <sz val="12"/>
      <color theme="1"/>
      <name val="Calibri"/>
      <family val="2"/>
      <scheme val="minor"/>
    </font>
    <font>
      <b/>
      <i/>
      <vertAlign val="subscript"/>
      <sz val="12"/>
      <color theme="1"/>
      <name val="Calibri"/>
      <family val="2"/>
      <scheme val="minor"/>
    </font>
    <font>
      <b/>
      <vertAlign val="subscript"/>
      <sz val="11"/>
      <color theme="1"/>
      <name val="Calibri"/>
      <family val="2"/>
      <scheme val="minor"/>
    </font>
    <font>
      <b/>
      <vertAlign val="superscript"/>
      <sz val="11"/>
      <color theme="1"/>
      <name val="Calibri"/>
      <family val="2"/>
      <scheme val="minor"/>
    </font>
    <font>
      <b/>
      <vertAlign val="subscript"/>
      <sz val="14"/>
      <color theme="1"/>
      <name val="Calibri"/>
      <family val="2"/>
      <scheme val="minor"/>
    </font>
    <font>
      <b/>
      <vertAlign val="superscript"/>
      <sz val="14"/>
      <color theme="1"/>
      <name val="Calibri"/>
      <family val="2"/>
      <scheme val="minor"/>
    </font>
    <font>
      <b/>
      <vertAlign val="subscript"/>
      <sz val="16"/>
      <color theme="1"/>
      <name val="Calibri"/>
      <family val="2"/>
      <scheme val="minor"/>
    </font>
    <font>
      <b/>
      <sz val="16"/>
      <color theme="1"/>
      <name val="Calibri"/>
      <family val="2"/>
    </font>
    <font>
      <sz val="11"/>
      <color theme="1"/>
      <name val="Calibri"/>
      <family val="2"/>
    </font>
    <font>
      <b/>
      <sz val="11"/>
      <color theme="1"/>
      <name val="Calibri"/>
      <family val="2"/>
    </font>
    <font>
      <b/>
      <sz val="18"/>
      <color theme="1"/>
      <name val="Calibri"/>
      <family val="2"/>
      <scheme val="minor"/>
    </font>
    <font>
      <sz val="11"/>
      <color rgb="FFFF0000"/>
      <name val="Calibri"/>
      <family val="2"/>
      <scheme val="minor"/>
    </font>
    <font>
      <b/>
      <sz val="14"/>
      <color rgb="FFFF0000"/>
      <name val="Calibri"/>
      <family val="2"/>
      <scheme val="minor"/>
    </font>
    <font>
      <sz val="11"/>
      <name val="Calibri"/>
      <family val="2"/>
      <scheme val="minor"/>
    </font>
    <font>
      <i/>
      <sz val="11"/>
      <name val="Calibri"/>
      <family val="2"/>
      <scheme val="minor"/>
    </font>
    <font>
      <b/>
      <sz val="1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s>
  <cellStyleXfs count="1">
    <xf numFmtId="0" fontId="0" fillId="0" borderId="0"/>
  </cellStyleXfs>
  <cellXfs count="68">
    <xf numFmtId="0" fontId="0" fillId="0" borderId="0" xfId="0"/>
    <xf numFmtId="9" fontId="2" fillId="2" borderId="1" xfId="0" applyNumberFormat="1" applyFont="1" applyFill="1" applyBorder="1" applyAlignment="1">
      <alignment horizontal="center"/>
    </xf>
    <xf numFmtId="0" fontId="6" fillId="2" borderId="1" xfId="0" applyFont="1" applyFill="1" applyBorder="1" applyAlignment="1">
      <alignment horizontal="center" wrapText="1"/>
    </xf>
    <xf numFmtId="0" fontId="6" fillId="2" borderId="6" xfId="0" applyFont="1" applyFill="1" applyBorder="1" applyAlignment="1">
      <alignment horizontal="center" wrapText="1"/>
    </xf>
    <xf numFmtId="0" fontId="0" fillId="0" borderId="0" xfId="0"/>
    <xf numFmtId="0" fontId="3" fillId="2" borderId="1" xfId="0" applyFont="1" applyFill="1" applyBorder="1" applyAlignment="1">
      <alignment horizontal="center" vertical="top" wrapText="1"/>
    </xf>
    <xf numFmtId="0" fontId="7" fillId="2" borderId="1" xfId="0" applyFont="1" applyFill="1" applyBorder="1"/>
    <xf numFmtId="2" fontId="0" fillId="2" borderId="1" xfId="0" applyNumberFormat="1" applyFill="1" applyBorder="1" applyAlignment="1">
      <alignment horizontal="center"/>
    </xf>
    <xf numFmtId="49" fontId="0" fillId="0" borderId="0" xfId="0" applyNumberFormat="1"/>
    <xf numFmtId="49" fontId="0" fillId="0" borderId="0"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vertical="center"/>
    </xf>
    <xf numFmtId="2" fontId="0" fillId="0" borderId="8" xfId="0" applyNumberFormat="1" applyBorder="1" applyProtection="1">
      <protection locked="0"/>
    </xf>
    <xf numFmtId="2" fontId="0" fillId="0" borderId="9" xfId="0" applyNumberFormat="1" applyBorder="1" applyProtection="1">
      <protection locked="0"/>
    </xf>
    <xf numFmtId="0" fontId="0" fillId="0" borderId="7" xfId="0" applyBorder="1" applyProtection="1">
      <protection locked="0"/>
    </xf>
    <xf numFmtId="49" fontId="0" fillId="0" borderId="7" xfId="0" applyNumberFormat="1" applyFill="1" applyBorder="1" applyAlignment="1" applyProtection="1">
      <alignment horizontal="center" vertical="center" wrapText="1"/>
      <protection locked="0"/>
    </xf>
    <xf numFmtId="0" fontId="0" fillId="0" borderId="0" xfId="0" applyProtection="1"/>
    <xf numFmtId="0" fontId="17" fillId="0" borderId="0" xfId="0" applyFont="1" applyProtection="1"/>
    <xf numFmtId="49" fontId="1" fillId="0" borderId="0" xfId="0" applyNumberFormat="1" applyFont="1" applyFill="1" applyBorder="1" applyAlignment="1" applyProtection="1">
      <alignment horizontal="center" vertical="center" wrapText="1"/>
    </xf>
    <xf numFmtId="49" fontId="17" fillId="0" borderId="0" xfId="0" applyNumberFormat="1" applyFont="1" applyAlignment="1" applyProtection="1">
      <alignment horizontal="center"/>
    </xf>
    <xf numFmtId="0" fontId="0" fillId="0" borderId="7" xfId="0" applyBorder="1" applyProtection="1"/>
    <xf numFmtId="0" fontId="0" fillId="0" borderId="0" xfId="0" applyFill="1" applyProtection="1"/>
    <xf numFmtId="0" fontId="0" fillId="0" borderId="0" xfId="0" applyFill="1" applyBorder="1" applyAlignment="1" applyProtection="1">
      <alignment horizontal="center" vertical="center" wrapText="1"/>
    </xf>
    <xf numFmtId="0" fontId="0" fillId="0" borderId="0" xfId="0" applyAlignment="1" applyProtection="1">
      <alignment wrapText="1"/>
    </xf>
    <xf numFmtId="0" fontId="0" fillId="0" borderId="0" xfId="0" applyFont="1" applyProtection="1"/>
    <xf numFmtId="49" fontId="17" fillId="0" borderId="0" xfId="0" applyNumberFormat="1" applyFont="1" applyAlignment="1" applyProtection="1">
      <alignment horizontal="center"/>
    </xf>
    <xf numFmtId="49" fontId="20" fillId="0" borderId="0" xfId="0" applyNumberFormat="1" applyFont="1" applyAlignment="1" applyProtection="1">
      <alignment horizontal="center" vertical="center" wrapText="1"/>
    </xf>
    <xf numFmtId="49" fontId="0" fillId="0" borderId="0" xfId="0" applyNumberFormat="1" applyFont="1" applyFill="1" applyBorder="1" applyAlignment="1" applyProtection="1">
      <alignment horizontal="center" vertical="center"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9" fontId="2" fillId="2" borderId="5" xfId="0" applyNumberFormat="1" applyFont="1" applyFill="1" applyBorder="1" applyAlignment="1">
      <alignment horizontal="center"/>
    </xf>
    <xf numFmtId="9" fontId="2" fillId="2" borderId="6" xfId="0" applyNumberFormat="1" applyFont="1" applyFill="1" applyBorder="1" applyAlignment="1">
      <alignment horizontal="center"/>
    </xf>
    <xf numFmtId="2" fontId="0" fillId="0" borderId="10" xfId="0" applyNumberFormat="1" applyBorder="1" applyProtection="1">
      <protection locked="0"/>
    </xf>
    <xf numFmtId="49" fontId="0" fillId="3" borderId="2" xfId="0" applyNumberFormat="1" applyFill="1" applyBorder="1" applyAlignment="1" applyProtection="1">
      <alignment horizontal="center" vertical="center" wrapText="1"/>
    </xf>
    <xf numFmtId="0" fontId="0" fillId="3" borderId="0" xfId="0" applyFill="1" applyProtection="1"/>
    <xf numFmtId="49" fontId="1" fillId="3" borderId="5" xfId="0" applyNumberFormat="1" applyFont="1" applyFill="1" applyBorder="1" applyAlignment="1" applyProtection="1">
      <alignment horizontal="center" vertical="center" wrapText="1"/>
    </xf>
    <xf numFmtId="49" fontId="0" fillId="3" borderId="5" xfId="0" applyNumberFormat="1" applyFill="1" applyBorder="1" applyAlignment="1" applyProtection="1">
      <alignment horizontal="center" vertical="center" wrapText="1"/>
    </xf>
    <xf numFmtId="49" fontId="17" fillId="3" borderId="0" xfId="0" applyNumberFormat="1" applyFont="1" applyFill="1" applyAlignment="1" applyProtection="1">
      <alignment horizontal="center"/>
    </xf>
    <xf numFmtId="0" fontId="1" fillId="3" borderId="14" xfId="0" applyFont="1" applyFill="1" applyBorder="1" applyAlignment="1">
      <alignment horizontal="center" vertical="center"/>
    </xf>
    <xf numFmtId="0" fontId="0" fillId="0" borderId="15" xfId="0" applyFill="1" applyBorder="1" applyAlignment="1">
      <alignment horizontal="center" vertical="center" wrapText="1"/>
    </xf>
    <xf numFmtId="0" fontId="1" fillId="3" borderId="16" xfId="0" applyFont="1" applyFill="1" applyBorder="1" applyAlignment="1">
      <alignment horizontal="center" vertical="center"/>
    </xf>
    <xf numFmtId="0" fontId="0" fillId="0" borderId="17" xfId="0" applyFill="1" applyBorder="1" applyAlignment="1">
      <alignment horizontal="center" vertical="center"/>
    </xf>
    <xf numFmtId="0" fontId="1" fillId="3" borderId="16"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center" vertical="center"/>
    </xf>
    <xf numFmtId="0" fontId="0" fillId="0" borderId="19" xfId="0" applyFill="1" applyBorder="1" applyAlignment="1">
      <alignment horizontal="center" vertical="center"/>
    </xf>
    <xf numFmtId="49" fontId="0" fillId="0" borderId="0" xfId="0" applyNumberFormat="1" applyProtection="1"/>
    <xf numFmtId="49" fontId="17" fillId="0" borderId="0" xfId="0" applyNumberFormat="1" applyFont="1" applyProtection="1"/>
    <xf numFmtId="49" fontId="0" fillId="3" borderId="11" xfId="0" applyNumberFormat="1" applyFill="1" applyBorder="1" applyAlignment="1" applyProtection="1">
      <alignment horizontal="center" vertical="center" wrapText="1"/>
    </xf>
    <xf numFmtId="2" fontId="0" fillId="4" borderId="11" xfId="0" applyNumberFormat="1" applyFill="1" applyBorder="1" applyProtection="1"/>
    <xf numFmtId="49" fontId="0" fillId="3" borderId="12" xfId="0" applyNumberFormat="1" applyFill="1" applyBorder="1" applyAlignment="1" applyProtection="1">
      <alignment horizontal="center" vertical="center" wrapText="1"/>
    </xf>
    <xf numFmtId="2" fontId="0" fillId="4" borderId="12" xfId="0" applyNumberFormat="1" applyFill="1" applyBorder="1" applyProtection="1"/>
    <xf numFmtId="0" fontId="18" fillId="0" borderId="0" xfId="0" applyFont="1" applyProtection="1"/>
    <xf numFmtId="0" fontId="19" fillId="0" borderId="0" xfId="0" applyFont="1" applyAlignment="1" applyProtection="1">
      <alignment horizontal="center" vertical="center"/>
    </xf>
    <xf numFmtId="164" fontId="0" fillId="4" borderId="12" xfId="0" applyNumberFormat="1" applyFill="1" applyBorder="1" applyProtection="1"/>
    <xf numFmtId="49" fontId="14" fillId="3" borderId="12" xfId="0" applyNumberFormat="1" applyFont="1" applyFill="1" applyBorder="1" applyAlignment="1" applyProtection="1">
      <alignment horizontal="center" vertical="center" wrapText="1"/>
    </xf>
    <xf numFmtId="49" fontId="0" fillId="3" borderId="13" xfId="0" applyNumberFormat="1" applyFill="1" applyBorder="1" applyAlignment="1" applyProtection="1">
      <alignment horizontal="center" vertical="center" wrapText="1"/>
    </xf>
    <xf numFmtId="164" fontId="0" fillId="4" borderId="13" xfId="0" applyNumberFormat="1" applyFill="1" applyBorder="1" applyProtection="1"/>
    <xf numFmtId="49" fontId="5" fillId="3" borderId="1" xfId="0" applyNumberFormat="1" applyFont="1" applyFill="1" applyBorder="1" applyAlignment="1" applyProtection="1">
      <alignment horizontal="center" vertical="center" wrapText="1"/>
    </xf>
    <xf numFmtId="164" fontId="5" fillId="4" borderId="1" xfId="0" applyNumberFormat="1" applyFont="1" applyFill="1" applyBorder="1" applyAlignment="1" applyProtection="1">
      <alignment vertical="center"/>
    </xf>
    <xf numFmtId="164" fontId="0" fillId="0" borderId="0" xfId="0" applyNumberFormat="1" applyAlignment="1" applyProtection="1">
      <alignment vertical="center"/>
    </xf>
    <xf numFmtId="49" fontId="5" fillId="3" borderId="0" xfId="0" applyNumberFormat="1" applyFont="1" applyFill="1" applyAlignment="1" applyProtection="1">
      <alignment horizontal="center"/>
    </xf>
    <xf numFmtId="0" fontId="0" fillId="4" borderId="0" xfId="0" applyFill="1" applyProtection="1"/>
    <xf numFmtId="2" fontId="0" fillId="0" borderId="20" xfId="0" applyNumberFormat="1" applyBorder="1" applyProtection="1">
      <protection locked="0"/>
    </xf>
    <xf numFmtId="2" fontId="0" fillId="0" borderId="21" xfId="0" applyNumberFormat="1" applyBorder="1" applyProtection="1">
      <protection locked="0"/>
    </xf>
    <xf numFmtId="2" fontId="0" fillId="0" borderId="22" xfId="0" applyNumberFormat="1" applyBorder="1" applyProtection="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M31"/>
  <sheetViews>
    <sheetView zoomScaleNormal="100" workbookViewId="0">
      <pane xSplit="4" ySplit="2" topLeftCell="E3" activePane="bottomRight" state="frozen"/>
      <selection pane="topRight" activeCell="E1" sqref="E1"/>
      <selection pane="bottomLeft" activeCell="A3" sqref="A3"/>
      <selection pane="bottomRight" activeCell="A19" sqref="A19:H19"/>
    </sheetView>
  </sheetViews>
  <sheetFormatPr defaultRowHeight="15" x14ac:dyDescent="0.25"/>
  <cols>
    <col min="1" max="1" width="30.7109375" style="15" customWidth="1"/>
    <col min="2" max="3" width="28.5703125" style="15" customWidth="1"/>
    <col min="4" max="4" width="33.28515625" style="15" customWidth="1"/>
    <col min="5" max="5" width="31.5703125" style="15" customWidth="1"/>
    <col min="6" max="8" width="9.140625" style="15"/>
    <col min="9" max="9" width="49.28515625" style="15" customWidth="1"/>
    <col min="10" max="16384" width="9.140625" style="15"/>
  </cols>
  <sheetData>
    <row r="1" spans="1:13" ht="23.25" x14ac:dyDescent="0.35">
      <c r="A1" s="24" t="s">
        <v>8</v>
      </c>
      <c r="B1" s="24"/>
      <c r="C1" s="24"/>
      <c r="I1" s="16" t="s">
        <v>35</v>
      </c>
    </row>
    <row r="2" spans="1:13" ht="8.25" customHeight="1" x14ac:dyDescent="0.25"/>
    <row r="3" spans="1:13" ht="117.75" customHeight="1" thickBot="1" x14ac:dyDescent="0.3">
      <c r="A3" s="36"/>
      <c r="B3" s="35" t="s">
        <v>30</v>
      </c>
      <c r="C3" s="35" t="s">
        <v>36</v>
      </c>
    </row>
    <row r="4" spans="1:13" ht="26.25" customHeight="1" thickTop="1" x14ac:dyDescent="0.25">
      <c r="A4" s="37" t="s">
        <v>20</v>
      </c>
      <c r="B4" s="11"/>
      <c r="C4" s="65"/>
    </row>
    <row r="5" spans="1:13" ht="26.25" customHeight="1" x14ac:dyDescent="0.25">
      <c r="A5" s="38" t="s">
        <v>21</v>
      </c>
      <c r="B5" s="12"/>
      <c r="C5" s="66"/>
    </row>
    <row r="6" spans="1:13" ht="26.25" customHeight="1" x14ac:dyDescent="0.25">
      <c r="A6" s="37" t="s">
        <v>22</v>
      </c>
      <c r="B6" s="12"/>
      <c r="C6" s="66"/>
      <c r="I6" s="17"/>
    </row>
    <row r="7" spans="1:13" ht="26.25" customHeight="1" x14ac:dyDescent="0.25">
      <c r="A7" s="37" t="s">
        <v>16</v>
      </c>
      <c r="B7" s="12"/>
      <c r="C7" s="66"/>
    </row>
    <row r="8" spans="1:13" ht="26.25" customHeight="1" x14ac:dyDescent="0.25">
      <c r="A8" s="37" t="s">
        <v>17</v>
      </c>
      <c r="B8" s="12"/>
      <c r="C8" s="66"/>
    </row>
    <row r="9" spans="1:13" ht="26.25" customHeight="1" x14ac:dyDescent="0.25">
      <c r="A9" s="37" t="s">
        <v>18</v>
      </c>
      <c r="B9" s="12"/>
      <c r="C9" s="66"/>
    </row>
    <row r="10" spans="1:13" ht="26.25" customHeight="1" thickBot="1" x14ac:dyDescent="0.3">
      <c r="A10" s="37" t="s">
        <v>19</v>
      </c>
      <c r="B10" s="34"/>
      <c r="C10" s="67"/>
    </row>
    <row r="11" spans="1:13" ht="15.75" thickTop="1" x14ac:dyDescent="0.25"/>
    <row r="13" spans="1:13" ht="23.25" x14ac:dyDescent="0.35">
      <c r="A13" s="24" t="s">
        <v>38</v>
      </c>
      <c r="B13" s="24"/>
      <c r="C13" s="24"/>
      <c r="D13" s="24"/>
      <c r="E13" s="24"/>
      <c r="F13" s="24"/>
      <c r="G13" s="24"/>
      <c r="H13" s="24"/>
    </row>
    <row r="14" spans="1:13" ht="23.25" x14ac:dyDescent="0.35">
      <c r="A14" s="18"/>
      <c r="B14" s="18"/>
      <c r="C14" s="18"/>
      <c r="D14" s="18"/>
      <c r="E14" s="18"/>
      <c r="F14" s="18"/>
      <c r="G14" s="18"/>
      <c r="H14" s="18"/>
    </row>
    <row r="15" spans="1:13" ht="24" thickBot="1" x14ac:dyDescent="0.4">
      <c r="A15" s="39" t="s">
        <v>39</v>
      </c>
      <c r="B15" s="39"/>
      <c r="C15" s="39"/>
      <c r="D15" s="39"/>
      <c r="E15" s="39"/>
      <c r="F15" s="39"/>
      <c r="G15" s="39"/>
      <c r="H15" s="39"/>
    </row>
    <row r="16" spans="1:13" ht="16.5" thickTop="1" thickBot="1" x14ac:dyDescent="0.3">
      <c r="A16" s="25" t="s">
        <v>42</v>
      </c>
      <c r="B16" s="25"/>
      <c r="C16" s="25"/>
      <c r="D16" s="25"/>
      <c r="E16" s="25"/>
      <c r="F16" s="25"/>
      <c r="G16" s="25"/>
      <c r="H16" s="25"/>
      <c r="I16" s="13" t="s">
        <v>4</v>
      </c>
      <c r="M16" s="15" t="s">
        <v>4</v>
      </c>
    </row>
    <row r="17" spans="1:13" ht="16.5" thickTop="1" thickBot="1" x14ac:dyDescent="0.3">
      <c r="A17" s="25" t="s">
        <v>43</v>
      </c>
      <c r="B17" s="25"/>
      <c r="C17" s="25"/>
      <c r="D17" s="25"/>
      <c r="E17" s="25"/>
      <c r="F17" s="25"/>
      <c r="G17" s="25"/>
      <c r="H17" s="25"/>
      <c r="I17" s="13" t="s">
        <v>4</v>
      </c>
      <c r="M17" s="15" t="s">
        <v>5</v>
      </c>
    </row>
    <row r="18" spans="1:13" ht="18" customHeight="1" thickTop="1" x14ac:dyDescent="0.25">
      <c r="A18" s="26"/>
      <c r="B18" s="26"/>
      <c r="C18" s="26"/>
      <c r="D18" s="26"/>
      <c r="E18" s="26"/>
      <c r="F18" s="26"/>
      <c r="G18" s="26"/>
      <c r="H18" s="26"/>
    </row>
    <row r="19" spans="1:13" ht="24" thickBot="1" x14ac:dyDescent="0.4">
      <c r="A19" s="39" t="s">
        <v>40</v>
      </c>
      <c r="B19" s="39"/>
      <c r="C19" s="39"/>
      <c r="D19" s="39"/>
      <c r="E19" s="39"/>
      <c r="F19" s="39"/>
      <c r="G19" s="39"/>
      <c r="H19" s="39"/>
    </row>
    <row r="20" spans="1:13" ht="16.5" thickTop="1" thickBot="1" x14ac:dyDescent="0.3">
      <c r="A20" s="25" t="s">
        <v>44</v>
      </c>
      <c r="B20" s="25"/>
      <c r="C20" s="25"/>
      <c r="D20" s="25"/>
      <c r="E20" s="25"/>
      <c r="F20" s="25"/>
      <c r="G20" s="25"/>
      <c r="H20" s="25"/>
      <c r="I20" s="13" t="s">
        <v>5</v>
      </c>
    </row>
    <row r="21" spans="1:13" ht="16.5" thickTop="1" thickBot="1" x14ac:dyDescent="0.3">
      <c r="A21" s="25" t="s">
        <v>45</v>
      </c>
      <c r="B21" s="25"/>
      <c r="C21" s="25"/>
      <c r="D21" s="25"/>
      <c r="E21" s="25"/>
      <c r="F21" s="25"/>
      <c r="G21" s="25"/>
      <c r="H21" s="25"/>
      <c r="I21" s="13" t="s">
        <v>5</v>
      </c>
    </row>
    <row r="22" spans="1:13" ht="15.75" thickTop="1" x14ac:dyDescent="0.25">
      <c r="A22" s="20"/>
    </row>
    <row r="24" spans="1:13" ht="15.75" thickBot="1" x14ac:dyDescent="0.3">
      <c r="A24" s="21" t="s">
        <v>12</v>
      </c>
      <c r="B24" s="21"/>
    </row>
    <row r="25" spans="1:13" ht="16.5" thickTop="1" thickBot="1" x14ac:dyDescent="0.3">
      <c r="A25" s="19"/>
      <c r="B25" s="22" t="s">
        <v>13</v>
      </c>
    </row>
    <row r="26" spans="1:13" ht="15.75" thickTop="1" x14ac:dyDescent="0.25"/>
    <row r="31" spans="1:13" x14ac:dyDescent="0.25">
      <c r="B31" s="23"/>
    </row>
  </sheetData>
  <sheetProtection password="A31C" sheet="1" objects="1" scenarios="1"/>
  <dataConsolidate/>
  <mergeCells count="9">
    <mergeCell ref="A19:H19"/>
    <mergeCell ref="A20:H20"/>
    <mergeCell ref="A21:H21"/>
    <mergeCell ref="A13:H13"/>
    <mergeCell ref="A1:C1"/>
    <mergeCell ref="A18:H18"/>
    <mergeCell ref="A15:H15"/>
    <mergeCell ref="A16:H16"/>
    <mergeCell ref="A17:H17"/>
  </mergeCells>
  <dataValidations count="1">
    <dataValidation type="list" allowBlank="1" showInputMessage="1" showErrorMessage="1" sqref="I16:I21">
      <formula1>$M$16:$M$17</formula1>
    </dataValidation>
  </dataValidations>
  <printOptions horizontalCentered="1"/>
  <pageMargins left="0" right="0" top="0" bottom="0" header="0" footer="0"/>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R24"/>
  <sheetViews>
    <sheetView tabSelected="1" zoomScaleNormal="100" workbookViewId="0">
      <selection activeCell="E15" sqref="E15"/>
    </sheetView>
  </sheetViews>
  <sheetFormatPr defaultRowHeight="15" x14ac:dyDescent="0.25"/>
  <cols>
    <col min="1" max="1" width="75.7109375" style="15" customWidth="1"/>
    <col min="2" max="2" width="28" style="15" bestFit="1" customWidth="1"/>
    <col min="3" max="3" width="14.28515625" style="15" customWidth="1"/>
    <col min="4" max="16" width="9.140625" style="15"/>
    <col min="17" max="17" width="2.5703125" style="15" customWidth="1"/>
    <col min="18" max="16384" width="9.140625" style="15"/>
  </cols>
  <sheetData>
    <row r="1" spans="1:18" x14ac:dyDescent="0.25">
      <c r="A1" s="48" t="s">
        <v>41</v>
      </c>
      <c r="B1" s="48" t="s">
        <v>7</v>
      </c>
    </row>
    <row r="3" spans="1:18" ht="23.25" x14ac:dyDescent="0.35">
      <c r="A3" s="49" t="s">
        <v>8</v>
      </c>
    </row>
    <row r="4" spans="1:18" ht="23.25" x14ac:dyDescent="0.35">
      <c r="A4" s="16"/>
    </row>
    <row r="5" spans="1:18" x14ac:dyDescent="0.25">
      <c r="A5" s="9"/>
      <c r="B5" s="9"/>
      <c r="C5" s="10"/>
      <c r="D5" s="10"/>
      <c r="E5" s="10"/>
      <c r="F5" s="10"/>
      <c r="G5" s="10"/>
      <c r="H5" s="10"/>
      <c r="I5" s="10"/>
      <c r="K5" s="10"/>
      <c r="L5" s="10"/>
      <c r="M5" s="10"/>
      <c r="N5" s="10"/>
      <c r="O5" s="10"/>
      <c r="P5" s="10"/>
      <c r="Q5" s="10"/>
      <c r="R5" s="10"/>
    </row>
    <row r="6" spans="1:18" ht="30" x14ac:dyDescent="0.25">
      <c r="A6" s="15" t="s">
        <v>9</v>
      </c>
      <c r="B6" s="21" t="s">
        <v>10</v>
      </c>
      <c r="C6" s="21"/>
    </row>
    <row r="7" spans="1:18" ht="24" x14ac:dyDescent="0.25">
      <c r="A7" s="50" t="s">
        <v>46</v>
      </c>
      <c r="B7" s="51" t="e">
        <f>IF('Modello gas'!$I$16="SI",'Modello gas'!B4/'Modello gas'!B5,0)</f>
        <v>#DIV/0!</v>
      </c>
    </row>
    <row r="8" spans="1:18" ht="24" x14ac:dyDescent="0.25">
      <c r="A8" s="52" t="s">
        <v>47</v>
      </c>
      <c r="B8" s="53" t="e">
        <f>IF('Modello gas'!$I$17="SI",'Modello gas'!$C$4/'Modello gas'!$C$5,0)</f>
        <v>#DIV/0!</v>
      </c>
      <c r="H8" s="54"/>
    </row>
    <row r="9" spans="1:18" ht="21.75" x14ac:dyDescent="0.25">
      <c r="A9" s="52" t="s">
        <v>48</v>
      </c>
      <c r="B9" s="53" t="e">
        <f>IF('Modello gas'!$I$16="SI",'Modello gas'!$B$4*'Modello gas'!$B$7/'Modello gas'!$B$9,0)</f>
        <v>#DIV/0!</v>
      </c>
    </row>
    <row r="10" spans="1:18" ht="21.75" x14ac:dyDescent="0.25">
      <c r="A10" s="52" t="s">
        <v>49</v>
      </c>
      <c r="B10" s="53" t="e">
        <f>IF('Modello gas'!$I$17="SI",'Modello gas'!$C$4*'Modello gas'!$C$7/'Modello gas'!$C$9,0)</f>
        <v>#DIV/0!</v>
      </c>
    </row>
    <row r="11" spans="1:18" ht="21.75" x14ac:dyDescent="0.25">
      <c r="A11" s="52" t="s">
        <v>50</v>
      </c>
      <c r="B11" s="53" t="e">
        <f>(IF(AND('Modello gas'!$I$16="SI",'Modello gas'!$I$20="SI"),0, IF(AND('Modello gas'!$I$16="SI",'Modello gas'!$I$20="NO"),'Modello gas'!$B$6*'Modello gas'!$B$8/'Modello gas'!$B$10,0)))</f>
        <v>#DIV/0!</v>
      </c>
      <c r="C11" s="55"/>
    </row>
    <row r="12" spans="1:18" ht="21.75" x14ac:dyDescent="0.25">
      <c r="A12" s="52" t="s">
        <v>51</v>
      </c>
      <c r="B12" s="53" t="e">
        <f>(IF(AND('Modello gas'!$I$17="SI",'Modello gas'!$I$21="SI"),0, IF(AND('Modello gas'!$I$17="SI",'Modello gas'!$I$21="NO"),'Modello gas'!$C$6*'Modello gas'!$C$8/'Modello gas'!$C$10,0)))</f>
        <v>#DIV/0!</v>
      </c>
      <c r="C12" s="55"/>
    </row>
    <row r="13" spans="1:18" ht="20.25" x14ac:dyDescent="0.25">
      <c r="A13" s="52" t="s">
        <v>25</v>
      </c>
      <c r="B13" s="56" t="e">
        <f>-(IF('Modello gas'!$I$16="SI",'Tabelle ARERA'!$B$9*(Riepilogativo!$B$9+Riepilogativo!$B$11),0))</f>
        <v>#DIV/0!</v>
      </c>
    </row>
    <row r="14" spans="1:18" ht="20.25" x14ac:dyDescent="0.25">
      <c r="A14" s="52" t="s">
        <v>31</v>
      </c>
      <c r="B14" s="56" t="e">
        <f>-(IF('Modello gas'!$I$17="SI",'Tabelle ARERA'!$C$9*($B$10+$B$12),0))</f>
        <v>#DIV/0!</v>
      </c>
    </row>
    <row r="15" spans="1:18" ht="21" x14ac:dyDescent="0.25">
      <c r="A15" s="57" t="s">
        <v>26</v>
      </c>
      <c r="B15" s="53" t="e">
        <f>IF(B7&lt;0.07,0,IF(AND(B7&gt;0.07,B7&lt;0.5),(B7-'Tabelle ARERA'!$B$3)/('Tabelle ARERA'!$C$3-'Tabelle ARERA'!$B$3),1))</f>
        <v>#DIV/0!</v>
      </c>
    </row>
    <row r="16" spans="1:18" ht="21" x14ac:dyDescent="0.25">
      <c r="A16" s="57" t="s">
        <v>32</v>
      </c>
      <c r="B16" s="53" t="e">
        <f>IF(B8&lt;0.07,0,IF(AND(B8&gt;0.07,B8&lt;0.5),(B8-'Tabelle ARERA'!$B$3)/('Tabelle ARERA'!$C$3-'Tabelle ARERA'!$B$3),1))</f>
        <v>#DIV/0!</v>
      </c>
    </row>
    <row r="17" spans="1:3" ht="20.25" x14ac:dyDescent="0.25">
      <c r="A17" s="52" t="s">
        <v>27</v>
      </c>
      <c r="B17" s="56" t="e">
        <f>IF('Modello gas'!$I$16="SI",$B$15*$B$13,0)</f>
        <v>#DIV/0!</v>
      </c>
    </row>
    <row r="18" spans="1:3" ht="20.25" x14ac:dyDescent="0.25">
      <c r="A18" s="58" t="s">
        <v>33</v>
      </c>
      <c r="B18" s="59" t="e">
        <f>IF('Modello gas'!$I$17="SI",$B$16*$B$14,0)</f>
        <v>#DIV/0!</v>
      </c>
    </row>
    <row r="19" spans="1:3" ht="24" x14ac:dyDescent="0.25">
      <c r="A19" s="60" t="s">
        <v>15</v>
      </c>
      <c r="B19" s="61" t="e">
        <f>ROUND(B17+B18,2)</f>
        <v>#DIV/0!</v>
      </c>
      <c r="C19" s="62"/>
    </row>
    <row r="21" spans="1:3" ht="21.75" thickBot="1" x14ac:dyDescent="0.4">
      <c r="A21" s="63" t="s">
        <v>6</v>
      </c>
      <c r="B21" s="48"/>
    </row>
    <row r="22" spans="1:3" ht="171.75" customHeight="1" thickTop="1" thickBot="1" x14ac:dyDescent="0.3">
      <c r="A22" s="14" t="s">
        <v>11</v>
      </c>
    </row>
    <row r="23" spans="1:3" ht="15.75" thickTop="1" x14ac:dyDescent="0.25"/>
    <row r="24" spans="1:3" x14ac:dyDescent="0.25">
      <c r="A24" s="64"/>
      <c r="B24" s="15" t="s">
        <v>14</v>
      </c>
    </row>
  </sheetData>
  <sheetProtection password="A31C" sheet="1" objects="1" scenarios="1"/>
  <dataValidations disablePrompts="1" count="1">
    <dataValidation type="list" allowBlank="1" showInputMessage="1" showErrorMessage="1" sqref="J5">
      <formula1>#REF!</formula1>
    </dataValidation>
  </dataValidations>
  <pageMargins left="0" right="0" top="0" bottom="0" header="0" footer="0"/>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C9"/>
  <sheetViews>
    <sheetView workbookViewId="0">
      <selection sqref="A1:XFD1048576"/>
    </sheetView>
  </sheetViews>
  <sheetFormatPr defaultRowHeight="15" x14ac:dyDescent="0.25"/>
  <cols>
    <col min="1" max="1" width="16.5703125" bestFit="1" customWidth="1"/>
    <col min="2" max="2" width="15.5703125" customWidth="1"/>
    <col min="3" max="3" width="23" customWidth="1"/>
  </cols>
  <sheetData>
    <row r="1" spans="1:3" ht="78" customHeight="1" x14ac:dyDescent="0.25">
      <c r="A1" s="29" t="s">
        <v>23</v>
      </c>
      <c r="B1" s="27" t="s">
        <v>28</v>
      </c>
      <c r="C1" s="28"/>
    </row>
    <row r="2" spans="1:3" ht="18.75" x14ac:dyDescent="0.3">
      <c r="A2" s="30"/>
      <c r="B2" s="2" t="s">
        <v>0</v>
      </c>
      <c r="C2" s="3" t="s">
        <v>1</v>
      </c>
    </row>
    <row r="3" spans="1:3" ht="18.75" x14ac:dyDescent="0.3">
      <c r="A3" s="31"/>
      <c r="B3" s="1">
        <v>7.0000000000000007E-2</v>
      </c>
      <c r="C3" s="1">
        <v>0.5</v>
      </c>
    </row>
    <row r="6" spans="1:3" ht="81.75" customHeight="1" x14ac:dyDescent="0.25">
      <c r="A6" s="29" t="s">
        <v>24</v>
      </c>
      <c r="B6" s="27" t="s">
        <v>2</v>
      </c>
      <c r="C6" s="28"/>
    </row>
    <row r="7" spans="1:3" ht="76.5" x14ac:dyDescent="0.25">
      <c r="A7" s="30"/>
      <c r="B7" s="5" t="s">
        <v>29</v>
      </c>
      <c r="C7" s="5" t="s">
        <v>37</v>
      </c>
    </row>
    <row r="8" spans="1:3" ht="18.75" x14ac:dyDescent="0.3">
      <c r="A8" s="31"/>
      <c r="B8" s="32" t="s">
        <v>3</v>
      </c>
      <c r="C8" s="33"/>
    </row>
    <row r="9" spans="1:3" ht="18.75" x14ac:dyDescent="0.35">
      <c r="A9" s="6" t="s">
        <v>34</v>
      </c>
      <c r="B9" s="7">
        <v>2.1</v>
      </c>
      <c r="C9" s="7">
        <v>4.5999999999999996</v>
      </c>
    </row>
  </sheetData>
  <sheetProtection password="A31C" sheet="1" objects="1" scenarios="1" selectLockedCells="1" selectUnlockedCells="1"/>
  <mergeCells count="5">
    <mergeCell ref="B1:C1"/>
    <mergeCell ref="A1:A3"/>
    <mergeCell ref="A6:A8"/>
    <mergeCell ref="B6:C6"/>
    <mergeCell ref="B8:C8"/>
  </mergeCells>
  <printOptions horizontalCentered="1"/>
  <pageMargins left="0"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2" sqref="B2"/>
    </sheetView>
  </sheetViews>
  <sheetFormatPr defaultRowHeight="15" x14ac:dyDescent="0.25"/>
  <cols>
    <col min="1" max="1" width="13.5703125" bestFit="1" customWidth="1"/>
    <col min="2" max="2" width="212.7109375" customWidth="1"/>
  </cols>
  <sheetData>
    <row r="1" spans="1:2" s="4" customFormat="1" ht="27.75" customHeight="1" thickBot="1" x14ac:dyDescent="0.3">
      <c r="A1" s="8" t="s">
        <v>12</v>
      </c>
    </row>
    <row r="2" spans="1:2" ht="45" customHeight="1" x14ac:dyDescent="0.25">
      <c r="A2" s="40" t="s">
        <v>20</v>
      </c>
      <c r="B2" s="41" t="s">
        <v>52</v>
      </c>
    </row>
    <row r="3" spans="1:2" ht="45" customHeight="1" x14ac:dyDescent="0.25">
      <c r="A3" s="42" t="s">
        <v>53</v>
      </c>
      <c r="B3" s="43" t="s">
        <v>54</v>
      </c>
    </row>
    <row r="4" spans="1:2" ht="45" customHeight="1" x14ac:dyDescent="0.25">
      <c r="A4" s="44" t="s">
        <v>55</v>
      </c>
      <c r="B4" s="45" t="s">
        <v>56</v>
      </c>
    </row>
    <row r="5" spans="1:2" ht="45" customHeight="1" x14ac:dyDescent="0.25">
      <c r="A5" s="42" t="s">
        <v>16</v>
      </c>
      <c r="B5" s="45" t="s">
        <v>57</v>
      </c>
    </row>
    <row r="6" spans="1:2" ht="45" customHeight="1" x14ac:dyDescent="0.25">
      <c r="A6" s="42" t="s">
        <v>58</v>
      </c>
      <c r="B6" s="45" t="s">
        <v>59</v>
      </c>
    </row>
    <row r="7" spans="1:2" ht="45" customHeight="1" x14ac:dyDescent="0.25">
      <c r="A7" s="42" t="s">
        <v>18</v>
      </c>
      <c r="B7" s="45" t="s">
        <v>60</v>
      </c>
    </row>
    <row r="8" spans="1:2" ht="45" customHeight="1" x14ac:dyDescent="0.25">
      <c r="A8" s="42" t="s">
        <v>61</v>
      </c>
      <c r="B8" s="45" t="s">
        <v>62</v>
      </c>
    </row>
    <row r="9" spans="1:2" ht="45" customHeight="1" x14ac:dyDescent="0.25">
      <c r="A9" s="42" t="s">
        <v>63</v>
      </c>
      <c r="B9" s="45" t="s">
        <v>64</v>
      </c>
    </row>
    <row r="10" spans="1:2" ht="45" customHeight="1" x14ac:dyDescent="0.25">
      <c r="A10" s="42" t="s">
        <v>65</v>
      </c>
      <c r="B10" s="45" t="s">
        <v>71</v>
      </c>
    </row>
    <row r="11" spans="1:2" ht="45" customHeight="1" x14ac:dyDescent="0.25">
      <c r="A11" s="42" t="s">
        <v>66</v>
      </c>
      <c r="B11" s="45" t="s">
        <v>72</v>
      </c>
    </row>
    <row r="12" spans="1:2" ht="45" customHeight="1" x14ac:dyDescent="0.25">
      <c r="A12" s="42" t="s">
        <v>67</v>
      </c>
      <c r="B12" s="43" t="s">
        <v>68</v>
      </c>
    </row>
    <row r="13" spans="1:2" ht="45" customHeight="1" thickBot="1" x14ac:dyDescent="0.3">
      <c r="A13" s="46" t="s">
        <v>69</v>
      </c>
      <c r="B13" s="47" t="s">
        <v>70</v>
      </c>
    </row>
  </sheetData>
  <sheetProtection password="A31C"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Modello gas</vt:lpstr>
      <vt:lpstr>Riepilogativo</vt:lpstr>
      <vt:lpstr>Tabelle ARERA</vt:lpstr>
      <vt:lpstr>Legenda</vt:lpstr>
      <vt:lpstr>'Modello gas'!Area_stampa</vt:lpstr>
      <vt:lpstr>Riepilogativo!Area_stampa</vt:lpstr>
      <vt:lpstr>'Tabelle ARERA'!Area_stampa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2019-05-24T15:13:57Z</dcterms:modified>
</cp:coreProperties>
</file>